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 tabRatio="972" activeTab="8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ГОСРЕГ!$A$3:$J$95</definedName>
    <definedName name="_xlnm._FilterDatabase" localSheetId="12" hidden="1">ИННОВМЕН!$A$3:$J$48</definedName>
    <definedName name="_xlnm._FilterDatabase" localSheetId="7" hidden="1">ИНСТЭК!$B$2:$J$52</definedName>
    <definedName name="_xlnm._FilterDatabase" localSheetId="8" hidden="1">КОГНЭК!$A$2:$J$32</definedName>
    <definedName name="_xlnm._FilterDatabase" localSheetId="9" hidden="1">МАРКЕТИНГ!$A$3:$J$35</definedName>
    <definedName name="_xlnm._FilterDatabase" localSheetId="16" hidden="1">МЕЖДБИЗН!$B$3:$J$9</definedName>
    <definedName name="_xlnm._FilterDatabase" localSheetId="14" hidden="1">МЕЖДФИНУЧ!$A$3:$J$20</definedName>
    <definedName name="_xlnm._FilterDatabase" localSheetId="13" hidden="1">МЕНБИОТЕХ!$A$3:$J$27</definedName>
    <definedName name="_xlnm._FilterDatabase" localSheetId="6" hidden="1">МИРЭК!$A$3:$J$151</definedName>
    <definedName name="_xlnm._FilterDatabase" localSheetId="0" hidden="1">ММАЭ!$A$3:$J$15</definedName>
    <definedName name="_xlnm._FilterDatabase" localSheetId="4" hidden="1">СОЦПОЛ!$B$3:$J$23</definedName>
    <definedName name="_xlnm._FilterDatabase" localSheetId="10" hidden="1">УПРПРОЕКТ!$A$3:$J$162</definedName>
    <definedName name="_xlnm._FilterDatabase" localSheetId="15" hidden="1">УПРРИСК!$A$3:$J$27</definedName>
    <definedName name="_xlnm._FilterDatabase" localSheetId="11" hidden="1">УПРФИН!$B$3:$J$41</definedName>
    <definedName name="_xlnm._FilterDatabase" localSheetId="2" hidden="1">ФИНЭК!$A$3:$J$38</definedName>
    <definedName name="_xlnm._FilterDatabase" localSheetId="5" hidden="1">ЭКПРЕД!$A$3:$J$40</definedName>
    <definedName name="_xlnm._FilterDatabase" localSheetId="1" hidden="1">ЭКТЕОР!$A$2:$J$71</definedName>
  </definedNames>
  <calcPr calcId="145621"/>
</workbook>
</file>

<file path=xl/calcChain.xml><?xml version="1.0" encoding="utf-8"?>
<calcChain xmlns="http://schemas.openxmlformats.org/spreadsheetml/2006/main">
  <c r="D33" i="7" l="1"/>
  <c r="D34" i="7"/>
  <c r="D35" i="7"/>
  <c r="D26" i="2"/>
  <c r="D40" i="7" l="1"/>
  <c r="O18" i="17"/>
  <c r="D21" i="5" l="1"/>
  <c r="D4" i="17" l="1"/>
  <c r="D5" i="17"/>
  <c r="D6" i="17"/>
  <c r="D7" i="17"/>
  <c r="D8" i="17"/>
  <c r="D53" i="11"/>
  <c r="D54" i="11"/>
  <c r="D5" i="10"/>
  <c r="D6" i="10" s="1"/>
  <c r="D7" i="10" s="1"/>
  <c r="D9" i="11"/>
  <c r="D10" i="11"/>
  <c r="D12" i="11"/>
  <c r="D13" i="11"/>
  <c r="D14" i="11"/>
  <c r="D16" i="11"/>
  <c r="D18" i="11"/>
  <c r="D20" i="11"/>
  <c r="D21" i="11"/>
  <c r="D22" i="11"/>
  <c r="D24" i="11"/>
  <c r="D25" i="11"/>
  <c r="D27" i="11"/>
  <c r="D29" i="11"/>
  <c r="D30" i="11"/>
  <c r="D31" i="11"/>
  <c r="D33" i="11"/>
  <c r="D35" i="11"/>
  <c r="D38" i="11"/>
  <c r="D40" i="11"/>
  <c r="D42" i="11"/>
  <c r="D43" i="11"/>
  <c r="D44" i="11"/>
  <c r="D49" i="11"/>
  <c r="D51" i="11"/>
  <c r="D5" i="11"/>
  <c r="D5" i="12"/>
  <c r="D6" i="12" s="1"/>
  <c r="D8" i="10" l="1"/>
  <c r="D6" i="11"/>
  <c r="D7" i="12"/>
  <c r="D7" i="16"/>
  <c r="D10" i="16"/>
  <c r="D11" i="16"/>
  <c r="D13" i="16"/>
  <c r="D5" i="16"/>
  <c r="D7" i="15"/>
  <c r="D8" i="15"/>
  <c r="D5" i="15"/>
  <c r="D9" i="14"/>
  <c r="D10" i="14"/>
  <c r="D11" i="14"/>
  <c r="D13" i="14"/>
  <c r="D15" i="14"/>
  <c r="D16" i="14"/>
  <c r="D19" i="14"/>
  <c r="D22" i="14"/>
  <c r="D23" i="14"/>
  <c r="D24" i="14"/>
  <c r="D5" i="14"/>
  <c r="D6" i="14" s="1"/>
  <c r="D7" i="14" s="1"/>
  <c r="D9" i="13"/>
  <c r="D10" i="13"/>
  <c r="D11" i="13"/>
  <c r="D13" i="13"/>
  <c r="D14" i="13"/>
  <c r="D15" i="13"/>
  <c r="D16" i="13"/>
  <c r="D17" i="13"/>
  <c r="D18" i="13"/>
  <c r="D19" i="13"/>
  <c r="D20" i="13"/>
  <c r="D21" i="13"/>
  <c r="D23" i="13"/>
  <c r="D25" i="13"/>
  <c r="D27" i="13"/>
  <c r="D29" i="13"/>
  <c r="D31" i="13"/>
  <c r="D32" i="13"/>
  <c r="D34" i="13"/>
  <c r="D35" i="13"/>
  <c r="D36" i="13"/>
  <c r="D37" i="13"/>
  <c r="D38" i="13"/>
  <c r="D39" i="13"/>
  <c r="D41" i="13"/>
  <c r="D43" i="13"/>
  <c r="D44" i="13"/>
  <c r="D36" i="7"/>
  <c r="D37" i="7"/>
  <c r="D38" i="7"/>
  <c r="D5" i="6"/>
  <c r="D6" i="6" s="1"/>
  <c r="D5" i="4"/>
  <c r="D6" i="4" s="1"/>
  <c r="D22" i="2"/>
  <c r="D24" i="2"/>
  <c r="D5" i="1"/>
  <c r="D6" i="1" s="1"/>
  <c r="D5" i="7" l="1"/>
  <c r="D6" i="7" s="1"/>
  <c r="D7" i="6"/>
  <c r="D5" i="13"/>
  <c r="D4" i="2"/>
  <c r="D5" i="2" s="1"/>
  <c r="D8" i="14"/>
  <c r="D6" i="15"/>
  <c r="D9" i="10"/>
  <c r="D7" i="11"/>
  <c r="D8" i="12"/>
  <c r="D9" i="12" s="1"/>
  <c r="D10" i="12" s="1"/>
  <c r="D6" i="16"/>
  <c r="D7" i="4"/>
  <c r="D7" i="1"/>
  <c r="D5" i="5"/>
  <c r="D22" i="9"/>
  <c r="D23" i="9"/>
  <c r="D24" i="9"/>
  <c r="D25" i="9"/>
  <c r="D27" i="9"/>
  <c r="D29" i="9"/>
  <c r="D30" i="9"/>
  <c r="D6" i="13" l="1"/>
  <c r="D7" i="13" s="1"/>
  <c r="D7" i="7"/>
  <c r="D8" i="7" s="1"/>
  <c r="D8" i="6"/>
  <c r="D9" i="6" s="1"/>
  <c r="D4" i="9"/>
  <c r="D12" i="14"/>
  <c r="D14" i="14" s="1"/>
  <c r="D17" i="14" s="1"/>
  <c r="D18" i="14" s="1"/>
  <c r="D10" i="10"/>
  <c r="D11" i="10" s="1"/>
  <c r="D9" i="15"/>
  <c r="D8" i="11"/>
  <c r="D11" i="11" s="1"/>
  <c r="D11" i="12"/>
  <c r="D8" i="16"/>
  <c r="D9" i="16" s="1"/>
  <c r="D8" i="4"/>
  <c r="D9" i="4" s="1"/>
  <c r="D6" i="2"/>
  <c r="D8" i="1"/>
  <c r="D6" i="5"/>
  <c r="D19" i="8"/>
  <c r="D21" i="8"/>
  <c r="D22" i="8"/>
  <c r="D23" i="8"/>
  <c r="D24" i="8"/>
  <c r="D25" i="8"/>
  <c r="D26" i="8"/>
  <c r="D28" i="8"/>
  <c r="D29" i="8"/>
  <c r="D8" i="13" l="1"/>
  <c r="D12" i="13" s="1"/>
  <c r="D22" i="13" s="1"/>
  <c r="D12" i="10"/>
  <c r="D13" i="10" s="1"/>
  <c r="D5" i="9"/>
  <c r="D6" i="9" s="1"/>
  <c r="D7" i="9" s="1"/>
  <c r="D8" i="9" s="1"/>
  <c r="D9" i="7"/>
  <c r="D10" i="7" s="1"/>
  <c r="D10" i="6"/>
  <c r="D5" i="3"/>
  <c r="D6" i="3" s="1"/>
  <c r="D7" i="2"/>
  <c r="D8" i="2" s="1"/>
  <c r="D10" i="15"/>
  <c r="D11" i="15" s="1"/>
  <c r="D12" i="15" s="1"/>
  <c r="D4" i="8"/>
  <c r="D5" i="8" s="1"/>
  <c r="D15" i="11"/>
  <c r="D12" i="12"/>
  <c r="D12" i="16"/>
  <c r="D20" i="14"/>
  <c r="D10" i="4"/>
  <c r="D11" i="4" s="1"/>
  <c r="D12" i="4" s="1"/>
  <c r="D9" i="1"/>
  <c r="D7" i="5"/>
  <c r="D24" i="13" l="1"/>
  <c r="D14" i="10"/>
  <c r="D15" i="10" s="1"/>
  <c r="D16" i="10" s="1"/>
  <c r="D17" i="10" s="1"/>
  <c r="D9" i="9"/>
  <c r="D10" i="9" s="1"/>
  <c r="D11" i="7"/>
  <c r="D11" i="6"/>
  <c r="D8" i="5"/>
  <c r="D7" i="3"/>
  <c r="D8" i="3" s="1"/>
  <c r="D9" i="3" s="1"/>
  <c r="D10" i="3" s="1"/>
  <c r="D9" i="2"/>
  <c r="D10" i="2" s="1"/>
  <c r="D11" i="2" s="1"/>
  <c r="D12" i="2" s="1"/>
  <c r="D6" i="8"/>
  <c r="D7" i="8" s="1"/>
  <c r="D14" i="16"/>
  <c r="D15" i="16" s="1"/>
  <c r="D13" i="15"/>
  <c r="D21" i="14"/>
  <c r="D25" i="14" s="1"/>
  <c r="D26" i="14" s="1"/>
  <c r="D17" i="11"/>
  <c r="D19" i="11" s="1"/>
  <c r="D13" i="12"/>
  <c r="D13" i="4"/>
  <c r="D10" i="1"/>
  <c r="D16" i="16" l="1"/>
  <c r="D17" i="16" s="1"/>
  <c r="D26" i="13"/>
  <c r="D11" i="9"/>
  <c r="D12" i="9" s="1"/>
  <c r="D13" i="9" s="1"/>
  <c r="D14" i="9" s="1"/>
  <c r="D15" i="9" s="1"/>
  <c r="D12" i="7"/>
  <c r="D12" i="6"/>
  <c r="D9" i="5"/>
  <c r="D10" i="5" s="1"/>
  <c r="D11" i="5" s="1"/>
  <c r="D18" i="10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8" i="8"/>
  <c r="D9" i="8" s="1"/>
  <c r="D11" i="3"/>
  <c r="D12" i="3" s="1"/>
  <c r="D23" i="11"/>
  <c r="D26" i="11" s="1"/>
  <c r="D28" i="11" s="1"/>
  <c r="D14" i="12"/>
  <c r="D14" i="4"/>
  <c r="D15" i="4" s="1"/>
  <c r="D16" i="4" s="1"/>
  <c r="D17" i="4" s="1"/>
  <c r="D18" i="4" s="1"/>
  <c r="D19" i="4" s="1"/>
  <c r="D20" i="4" s="1"/>
  <c r="D21" i="4" s="1"/>
  <c r="D13" i="2"/>
  <c r="D14" i="2" s="1"/>
  <c r="D11" i="1"/>
  <c r="D28" i="13" l="1"/>
  <c r="D30" i="13" s="1"/>
  <c r="D33" i="13" s="1"/>
  <c r="D16" i="9"/>
  <c r="D17" i="9" s="1"/>
  <c r="D10" i="8"/>
  <c r="D11" i="8" s="1"/>
  <c r="D13" i="7"/>
  <c r="D14" i="7" s="1"/>
  <c r="D13" i="6"/>
  <c r="D14" i="6" s="1"/>
  <c r="D13" i="3"/>
  <c r="D14" i="3" s="1"/>
  <c r="D15" i="3" s="1"/>
  <c r="D29" i="10"/>
  <c r="D30" i="10" s="1"/>
  <c r="D31" i="10" s="1"/>
  <c r="D32" i="10" s="1"/>
  <c r="D32" i="11"/>
  <c r="D15" i="2"/>
  <c r="D15" i="12"/>
  <c r="D16" i="12" s="1"/>
  <c r="D17" i="12" s="1"/>
  <c r="D18" i="12" s="1"/>
  <c r="D12" i="1"/>
  <c r="D13" i="1" s="1"/>
  <c r="D14" i="1" s="1"/>
  <c r="D15" i="1" s="1"/>
  <c r="D12" i="5"/>
  <c r="D40" i="13" l="1"/>
  <c r="D15" i="6"/>
  <c r="D16" i="3"/>
  <c r="D17" i="3" s="1"/>
  <c r="D16" i="2"/>
  <c r="D17" i="2" s="1"/>
  <c r="D34" i="11"/>
  <c r="D36" i="11" s="1"/>
  <c r="D37" i="11" s="1"/>
  <c r="D39" i="11" s="1"/>
  <c r="D15" i="7"/>
  <c r="D16" i="7" s="1"/>
  <c r="D17" i="7" s="1"/>
  <c r="D18" i="7" s="1"/>
  <c r="D19" i="7" s="1"/>
  <c r="D20" i="7" s="1"/>
  <c r="D12" i="8"/>
  <c r="D19" i="12"/>
  <c r="D20" i="12" s="1"/>
  <c r="D21" i="12" s="1"/>
  <c r="D22" i="12" s="1"/>
  <c r="D23" i="12" s="1"/>
  <c r="D24" i="12" s="1"/>
  <c r="D25" i="12" s="1"/>
  <c r="D26" i="12" s="1"/>
  <c r="D27" i="12" s="1"/>
  <c r="D28" i="12" s="1"/>
  <c r="D33" i="10"/>
  <c r="D34" i="10" s="1"/>
  <c r="D13" i="5"/>
  <c r="D14" i="5" s="1"/>
  <c r="D18" i="9"/>
  <c r="E34" i="10"/>
  <c r="E13" i="10"/>
  <c r="D42" i="13" l="1"/>
  <c r="D41" i="11"/>
  <c r="D45" i="11" s="1"/>
  <c r="D46" i="11" s="1"/>
  <c r="D13" i="8"/>
  <c r="D16" i="6"/>
  <c r="D17" i="6" s="1"/>
  <c r="D18" i="6" s="1"/>
  <c r="D18" i="3"/>
  <c r="D19" i="3" s="1"/>
  <c r="D20" i="3" s="1"/>
  <c r="D21" i="3" s="1"/>
  <c r="D18" i="2"/>
  <c r="D19" i="2" s="1"/>
  <c r="D19" i="9"/>
  <c r="D20" i="9" s="1"/>
  <c r="D21" i="9" s="1"/>
  <c r="D29" i="12"/>
  <c r="D30" i="12" s="1"/>
  <c r="D21" i="7"/>
  <c r="D22" i="7" s="1"/>
  <c r="D23" i="7" s="1"/>
  <c r="D24" i="7" s="1"/>
  <c r="D15" i="5"/>
  <c r="D16" i="5" s="1"/>
  <c r="D17" i="5" s="1"/>
  <c r="E46" i="13"/>
  <c r="E47" i="13"/>
  <c r="E22" i="5"/>
  <c r="E8" i="17"/>
  <c r="E17" i="16"/>
  <c r="E15" i="16"/>
  <c r="E16" i="16"/>
  <c r="E12" i="15"/>
  <c r="E13" i="15"/>
  <c r="E25" i="14"/>
  <c r="E26" i="14"/>
  <c r="E38" i="12"/>
  <c r="E39" i="12"/>
  <c r="E40" i="12"/>
  <c r="E53" i="11"/>
  <c r="E56" i="11"/>
  <c r="E55" i="11"/>
  <c r="E54" i="11"/>
  <c r="E33" i="10"/>
  <c r="E32" i="10"/>
  <c r="E31" i="10"/>
  <c r="E41" i="7"/>
  <c r="E4" i="1"/>
  <c r="E14" i="1"/>
  <c r="E10" i="1"/>
  <c r="E11" i="1"/>
  <c r="E9" i="1"/>
  <c r="E7" i="1"/>
  <c r="E15" i="1"/>
  <c r="E8" i="1"/>
  <c r="E12" i="1"/>
  <c r="E13" i="1"/>
  <c r="E5" i="1"/>
  <c r="E6" i="1"/>
  <c r="E4" i="6"/>
  <c r="D45" i="13" l="1"/>
  <c r="D46" i="13" s="1"/>
  <c r="D47" i="13" s="1"/>
  <c r="D26" i="9"/>
  <c r="D28" i="9" s="1"/>
  <c r="D31" i="9" s="1"/>
  <c r="D14" i="8"/>
  <c r="D19" i="6"/>
  <c r="D20" i="6" s="1"/>
  <c r="D22" i="3"/>
  <c r="D23" i="3" s="1"/>
  <c r="D20" i="2"/>
  <c r="D21" i="2" s="1"/>
  <c r="D23" i="2" s="1"/>
  <c r="D31" i="12"/>
  <c r="D32" i="12" s="1"/>
  <c r="D33" i="12" s="1"/>
  <c r="D34" i="12" s="1"/>
  <c r="D35" i="12" s="1"/>
  <c r="D36" i="12" s="1"/>
  <c r="D37" i="12" s="1"/>
  <c r="D47" i="11"/>
  <c r="D25" i="7"/>
  <c r="D18" i="5"/>
  <c r="D19" i="5" s="1"/>
  <c r="D20" i="5" s="1"/>
  <c r="D22" i="5" s="1"/>
  <c r="D15" i="8" l="1"/>
  <c r="D21" i="6"/>
  <c r="D24" i="3"/>
  <c r="D25" i="3" s="1"/>
  <c r="D26" i="3" s="1"/>
  <c r="D27" i="3" s="1"/>
  <c r="D26" i="7"/>
  <c r="D27" i="7" s="1"/>
  <c r="D28" i="7" s="1"/>
  <c r="D38" i="12"/>
  <c r="D39" i="12" s="1"/>
  <c r="D48" i="11"/>
  <c r="D50" i="11" s="1"/>
  <c r="D52" i="11" s="1"/>
  <c r="D16" i="8" l="1"/>
  <c r="D17" i="8" s="1"/>
  <c r="D29" i="7"/>
  <c r="D30" i="7" s="1"/>
  <c r="D22" i="6"/>
  <c r="D28" i="3"/>
  <c r="D29" i="3" s="1"/>
  <c r="D40" i="12"/>
  <c r="D55" i="11"/>
  <c r="D56" i="11" s="1"/>
  <c r="D18" i="8" l="1"/>
  <c r="D20" i="8" s="1"/>
  <c r="D27" i="8" s="1"/>
  <c r="D30" i="8" s="1"/>
  <c r="D31" i="7"/>
  <c r="D32" i="7" s="1"/>
  <c r="D39" i="7" s="1"/>
  <c r="D41" i="7" s="1"/>
  <c r="D23" i="6"/>
  <c r="D30" i="3"/>
  <c r="D31" i="3" s="1"/>
  <c r="D24" i="6" l="1"/>
  <c r="D32" i="3"/>
  <c r="D25" i="6" l="1"/>
  <c r="D26" i="6" s="1"/>
  <c r="D27" i="6" s="1"/>
  <c r="D28" i="6" s="1"/>
  <c r="D33" i="3"/>
  <c r="D29" i="6" l="1"/>
  <c r="D30" i="6" s="1"/>
  <c r="D34" i="3"/>
  <c r="D35" i="3" s="1"/>
  <c r="D36" i="3" s="1"/>
  <c r="D31" i="6" l="1"/>
  <c r="D37" i="3"/>
  <c r="D32" i="6" l="1"/>
  <c r="D33" i="6" s="1"/>
  <c r="D34" i="6" s="1"/>
  <c r="D35" i="6" s="1"/>
  <c r="D36" i="6" s="1"/>
  <c r="D37" i="6" s="1"/>
  <c r="D38" i="6" s="1"/>
  <c r="D39" i="6" s="1"/>
</calcChain>
</file>

<file path=xl/comments1.xml><?xml version="1.0" encoding="utf-8"?>
<comments xmlns="http://schemas.openxmlformats.org/spreadsheetml/2006/main">
  <authors>
    <author>Автор</author>
  </authors>
  <commentList>
    <comment ref="F30" authorId="0">
      <text>
        <r>
          <rPr>
            <b/>
            <sz val="9"/>
            <color indexed="81"/>
            <rFont val="Tahoma"/>
            <family val="2"/>
            <charset val="204"/>
          </rPr>
          <t>балл изменен по апелляции с 46 на 49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по апелляции с 36 на 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50 на 46 в связи с технической ошибкой проверки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48 на 52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44 на 48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36 на 40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<sst xmlns="http://schemas.openxmlformats.org/spreadsheetml/2006/main" count="2389" uniqueCount="470">
  <si>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</si>
  <si>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</si>
  <si>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</si>
  <si>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</si>
  <si>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</si>
  <si>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</si>
  <si>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</si>
  <si>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БАЕВА АНАСТАСИЯ ВЛАДИМИРОВНА</t>
  </si>
  <si>
    <t>ЭКЗАМЕН</t>
  </si>
  <si>
    <t>ЭКОНОМИЧЕСКАЯ ТЕОРИЯ</t>
  </si>
  <si>
    <t>АЛИМОВА НЕЛЛИ ЭРФАНОВНА</t>
  </si>
  <si>
    <t>ДА</t>
  </si>
  <si>
    <t>КУХМАЗОВА ДИАНА ДЖАВИДИНОВНА</t>
  </si>
  <si>
    <t>КРАСНОСЕЛЬСКИХ АЛЕКСАНДР НИКОЛАЕВИЧ</t>
  </si>
  <si>
    <t>КОШКИНА НАТАЛИЯ РАДИКОВНА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</si>
  <si>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</si>
  <si>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</si>
  <si>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</si>
  <si>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</si>
  <si>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</si>
  <si>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</si>
  <si>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</si>
  <si>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IELTS</t>
  </si>
  <si>
    <t>СИТНИКОВ КИРИЛЛ ВЛАДИМИРОВИЧ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</si>
  <si>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</si>
  <si>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</si>
  <si>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</si>
  <si>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</si>
  <si>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</si>
  <si>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</si>
  <si>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</si>
  <si>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</si>
  <si>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</si>
  <si>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</si>
  <si>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</si>
  <si>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</si>
  <si>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</si>
  <si>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</si>
  <si>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</si>
  <si>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</si>
  <si>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</si>
  <si>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</si>
  <si>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</si>
  <si>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</si>
  <si>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</si>
  <si>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ЦЫГАНОВ АЛЕКСЕЙ ИГОРЕВИЧ</t>
  </si>
  <si>
    <t>КИМ ОЛЬГА ВЛАДИМИРОВНА</t>
  </si>
  <si>
    <t>ШИКОВ ВЛАДИСЛАВ ВЛАДИМИРОВИЧ</t>
  </si>
  <si>
    <t>ЗУБРИНСКАЯ ДАРЬЯ ПАВЛОВНА</t>
  </si>
  <si>
    <t>АНТОНОВА АНАСТАСИЯ ЮРЬЕВНА</t>
  </si>
  <si>
    <t>БУРОВА НИКОЛИНА ВЛАДИМИРОВНА</t>
  </si>
  <si>
    <t>АХМЕТОВА АДЕЛИНА РИНАТОВНА</t>
  </si>
  <si>
    <t>АВЕРЬЯНОВА ЕКАТЕРИНА КОНСТАНТИНОВНА</t>
  </si>
  <si>
    <t>TOEFL</t>
  </si>
  <si>
    <t>КАМАЛЕТДИНОВА КАМИЛА РАВИЛЕВНА</t>
  </si>
  <si>
    <t>ПОЛЕЩУК ВИКТОРИЯ ИГОРЕВНА</t>
  </si>
  <si>
    <t>БОГОМОЛОВА АРИНА ДМИТРИЕВНА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</si>
  <si>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</si>
  <si>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</si>
  <si>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</si>
  <si>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НАЗАРОВА АННА БОРИСОВНА</t>
  </si>
  <si>
    <t>ЛЕОНОВ ВЛАДИМИР АЛЕКСЕЕВИЧ</t>
  </si>
  <si>
    <t>ВЛАСКИН ПАВЕЛ ГЕННАДЬЕВИЧ</t>
  </si>
  <si>
    <t>ЖУМАДИЛОВ ЭЛЬДАР</t>
  </si>
  <si>
    <t>СУЛТАНГАЗИНОВА КАЛАМКАС</t>
  </si>
  <si>
    <t>ЛИТОВЧЕНКО АЛЕКСЕЙ АЛЕКСЕЕВИЧ</t>
  </si>
  <si>
    <t>CAE</t>
  </si>
  <si>
    <t>ХАБИБУЛИНА АМИНА РАФАИЛОВНА</t>
  </si>
  <si>
    <t>КАМИЛЕНОВА АЙГЕРИМ</t>
  </si>
  <si>
    <t>САНДЖИ-ГОРЯЕВ АЮШ НИКОЛАЕВИЧ</t>
  </si>
  <si>
    <t>ПАШКОВСКИЙ КЛИМ</t>
  </si>
  <si>
    <t>№</t>
  </si>
  <si>
    <t>РЕШЕТОВА ЕЛЕНА ИГОРЕВНА</t>
  </si>
  <si>
    <t>ЭКОНОМИКА ПРЕДПРИНИМАТЕЛЬСТВА</t>
  </si>
  <si>
    <t>КЛИМКОВ ДМИТРИЙ ДМИТРИЕВИЧ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</si>
  <si>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</si>
  <si>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</si>
  <si>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</si>
  <si>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</si>
  <si>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</si>
  <si>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</si>
  <si>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</si>
  <si>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</si>
  <si>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</si>
  <si>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</si>
  <si>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</si>
  <si>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</si>
  <si>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</si>
  <si>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</si>
  <si>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</si>
  <si>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БУЗУРТАНОВ РУСЛАН БАШИРОВИЧ</t>
  </si>
  <si>
    <t>КУРОЧКИН МАКСИМ ЕВГЕНЬЕВИЧ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</si>
  <si>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</si>
  <si>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</si>
  <si>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</si>
  <si>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</si>
  <si>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</si>
  <si>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</si>
  <si>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БОРОВСКАЯ ДАРЬЯ КОНСТАНТИНОВНА</t>
  </si>
  <si>
    <t>МИРАКЯН ДИАНА ГРИГОРОВНА</t>
  </si>
  <si>
    <t>ЧУНКУРОВ ВЛАДИСЛАВ ЮРЬЕВИЧ</t>
  </si>
  <si>
    <t>МАМЕДОВА ЗАИРА МАХМУДОВНА</t>
  </si>
  <si>
    <t>ДОЛОТКАЗИН РУСТЕМ МАРАТОВИЧ</t>
  </si>
  <si>
    <t>САГИН НИКИТА СЕРГЕЕВИЧ</t>
  </si>
  <si>
    <t>БУХАРОВА АНАСТАСИЯ НИКОЛАЕВНА</t>
  </si>
  <si>
    <t>АКСЕНОВ СЕМЕН АЛЕКСАНДРОВИЧ</t>
  </si>
  <si>
    <t>КАРАЕВА АЛЬБИНА ТАГИРОВНА</t>
  </si>
  <si>
    <t>СЕЛИВЕРСТОВА КРИСТИНА ИГОРЕВНА</t>
  </si>
  <si>
    <t>ТАРАСОВА ВАЛЕНТИНА ВАСИЛЬЕВНА</t>
  </si>
  <si>
    <t>БОГДАНОВА МАРГАРИТА АНДРЕЕВНА</t>
  </si>
  <si>
    <t>ЭБЗЕЕВ АХМАТ КАНАМАТОВИЧ</t>
  </si>
  <si>
    <t>ДМИТРИЕВА ДИАНА СЕРГЕЕВНА</t>
  </si>
  <si>
    <t>БЕЗЗУБЦЕВ ЕВГЕНИЙ АЛЕКСЕЕВИЧ</t>
  </si>
  <si>
    <t>КАБАНОВА ДАРЬЯ ВИКТОРОВНА</t>
  </si>
  <si>
    <t>ИЛЮХИНА ДАРЬЯ ДМИТРИЕВНА</t>
  </si>
  <si>
    <t>ЛУТОХИН МИХАИЛ ОЛЕГОВИЧ</t>
  </si>
  <si>
    <t>СИДОРОВА ЕЛЕНА ЕВГЕНЬЕВНА</t>
  </si>
  <si>
    <t>КУТНЕВА АНАСТАСИЯ ОЛЕГОВНА</t>
  </si>
  <si>
    <t>БУГАЕВА АНАСТАСИЯ ОЛЕГОВНА</t>
  </si>
  <si>
    <t>СИРИЧЕНКО НИКИТА ВАСИЛЬЕВИЧ</t>
  </si>
  <si>
    <t>ШЕНГЕЛИЯ КРИСТИНА ЭДУАРДОВНА</t>
  </si>
  <si>
    <t>БРАТЧЕВА ОЛЬГА ДМИТРИЕВНА</t>
  </si>
  <si>
    <t>КАЛЯКИН АЛЕКСЕЙ АЛЕКСАНДРОВИЧ</t>
  </si>
  <si>
    <t>БУШУЕВА НАТАЛЬЯ АНДРЕЕВНА</t>
  </si>
  <si>
    <t>СКРИПКА ЕКАТЕРИНА ВЛАДИМИРОВНА</t>
  </si>
  <si>
    <t>МИНГАЛЕВ АНТОН РОМАНОВИЧ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</si>
  <si>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</si>
  <si>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</si>
  <si>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</si>
  <si>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</si>
  <si>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АВАКЯН САМВЕЛ АРМЕНОВИЧ</t>
  </si>
  <si>
    <t>МЕРЕНКОВА ИРИНА ВИКТОРОВНА</t>
  </si>
  <si>
    <t>ШУМОВА ЕКАТЕРИНА ВАСИЛЬЕВНА</t>
  </si>
  <si>
    <t>БАННИКОВА АННА ИЛЬИНИЧНА</t>
  </si>
  <si>
    <t>СКРИПОВА ДАРЬЯ ФЕДОРОВНА</t>
  </si>
  <si>
    <t>ЛЁВИН ЕГОР КИРИЛЛОВИЧ</t>
  </si>
  <si>
    <t>ГАНИЕВА ФИРУЗА МУСА КЫЗЫ</t>
  </si>
  <si>
    <t>ТУШАНОВСКАЯ ЮЛИЯ ПАВЛОВНА</t>
  </si>
  <si>
    <t>АХМЕДОВ АХМЕД АБДУЛАЕВИЧ</t>
  </si>
  <si>
    <t>БЕЛКИН НИКОДИМ МИХАЙЛОВИЧ</t>
  </si>
  <si>
    <t>МИРОВАЯ ЭКОНОМИКА</t>
  </si>
  <si>
    <t>БАРСЕГЯН ЛИЛИЯ АРТУРОВНА</t>
  </si>
  <si>
    <t>БЕЙБУТЯН АРМИНЕ ВАРДАНОВНА</t>
  </si>
  <si>
    <t>БУЗУЛУКОВА АНГЕЛИКА АЛЕКСАНДРОВНА</t>
  </si>
  <si>
    <t>БУЛДАКОВ АНТОН АНДРЕЕВИЧ</t>
  </si>
  <si>
    <t>BEC Higher</t>
  </si>
  <si>
    <t>ВОРОНИНА АННА АМАЯКОВНА</t>
  </si>
  <si>
    <t>ГАБАРАЕВА МАДИНА ВЛАДИМИРОВНА</t>
  </si>
  <si>
    <t>ГЕРАСИМОВА НАДЕЖДА АНДРЕЕВНА</t>
  </si>
  <si>
    <t>ГОЛУБЕЙКОВ АНТОН ВЛАДИМИРОВИЧ</t>
  </si>
  <si>
    <t>ДЕВОН ЛИНА ЗАЛИМХАНОВНА</t>
  </si>
  <si>
    <t>ЗАМКОВАЯ МАРИЯ ВАДИМОВНА</t>
  </si>
  <si>
    <t>ИВАНОВ ЮЛИАН ЮРЬЕВИЧ</t>
  </si>
  <si>
    <t>ИВАНОВА АЛЕКСАНДРА МИХАЙЛОВНА</t>
  </si>
  <si>
    <t>ИЛЬИНА АЛЕКСАНДРА ГЕННАДЬЕВНА</t>
  </si>
  <si>
    <t>КИМ ЕН ЧЕР</t>
  </si>
  <si>
    <t>КОРМЕЕВ ИВАН АНАТОЛЬЕВИЧ</t>
  </si>
  <si>
    <t>ЛАРИОНОВА ЯНА ЭДУАРДОВНА</t>
  </si>
  <si>
    <t>ЛАРЧЕНКО ОКСАНА БОРИСОВНА</t>
  </si>
  <si>
    <t>МАКЛАКОВА ЮЛИЯ АЛЕКСАНДРОВНА</t>
  </si>
  <si>
    <t>МАТЫЦЫНА АНАСТАСИЯ МИХАЙЛОВНА</t>
  </si>
  <si>
    <t>МЕЖИДОВА ЭЛИНА УМАРОВНА</t>
  </si>
  <si>
    <t>МОРОЗОВА ДАРЬЯ АНДРЕЕВНА</t>
  </si>
  <si>
    <t>НИКИФОРОВА ВАЛЕРИЯ СЕРГЕЕВНА</t>
  </si>
  <si>
    <t>НИКУЛИЧЕВА АНАСТАСИЯ ГЕННАДЬЕВНА</t>
  </si>
  <si>
    <t>ПЕТУХОВА ВЕРА ИГОРЕВНА</t>
  </si>
  <si>
    <t>ПОПОВ МАКСИМ АНДРЕЕВИЧ</t>
  </si>
  <si>
    <t>РОЗИЕВА МАЛИКА АБДУРАШИТОВНА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</si>
  <si>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</si>
  <si>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</si>
  <si>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</si>
  <si>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</si>
  <si>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</si>
  <si>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</si>
  <si>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СТАЦУРА МАРГАРИТА ЮРЬЕВНА</t>
  </si>
  <si>
    <t>ТИТКОВ ГЛЕБ АЛЕКСАНДРОВИЧ</t>
  </si>
  <si>
    <t>ТУРСУНАЛИЕВА БАХТЫГУЛЬ</t>
  </si>
  <si>
    <t>ХАЙДАРОВ КОБИЛ АБДУСАМЕЕВИЧ</t>
  </si>
  <si>
    <t>ХАМИДУЛЛИН ОРЫНБАЙ ГАРИФОЛЛАУЛЫ</t>
  </si>
  <si>
    <t>ХАРИТОНОВА МАРГАРИТА ВИКТОРОВНА</t>
  </si>
  <si>
    <t>ХУБИЕВ РАМАЗАН КАЙСЫНОВИЧ</t>
  </si>
  <si>
    <t>ШАХБИЕВ МАГОМЕД АБДУЛ-ГИЛАНИЕВИЧ</t>
  </si>
  <si>
    <t>ШУВАНОВА ВИКТОРИЯ СЕРГЕЕВНА</t>
  </si>
  <si>
    <t>ЩУКИНА ИРИНА АНДРЕЕВНА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</si>
  <si>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</si>
  <si>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</si>
  <si>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</si>
  <si>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</si>
  <si>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</si>
  <si>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</si>
  <si>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</si>
  <si>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</si>
  <si>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</si>
  <si>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</si>
  <si>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</si>
  <si>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</si>
  <si>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</si>
  <si>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</si>
  <si>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</si>
  <si>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</si>
  <si>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</si>
  <si>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</si>
  <si>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</si>
  <si>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</si>
  <si>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</si>
  <si>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</si>
  <si>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ОРЛОВ КИРИЛЛ ИГОРЕВИЧ</t>
  </si>
  <si>
    <t>ВОРОНЕНКО ВЛАДИСЛАВ АЛЕКСЕЕВИЧ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</si>
  <si>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</si>
  <si>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</si>
  <si>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</si>
  <si>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</si>
  <si>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</si>
  <si>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</si>
  <si>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</si>
  <si>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</si>
  <si>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</si>
  <si>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</si>
  <si>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</si>
  <si>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МАНВЕЛЯН АРЕГ АШОТОВИЧ</t>
  </si>
  <si>
    <t>ЧАКИНА ИРИНА ЮРЬЕВНА</t>
  </si>
  <si>
    <t>ХАРИТОНОВ ВЛАДИСЛАВ АЛЕКСАНДРОВИЧ</t>
  </si>
  <si>
    <t>ЕЛЕКЕНОВ РУСЛАН МАРАТОВИЧ</t>
  </si>
  <si>
    <t>ЧЕРНОЗУБ ДАРЬЯ БОРИСОВНА</t>
  </si>
  <si>
    <t>ГРЕЧИШНИКОВ АНДРЕЙ ДМИТРИЕВИЧ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</si>
  <si>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</si>
  <si>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</si>
  <si>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</si>
  <si>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</si>
  <si>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</si>
  <si>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ПОТАПОВА МАРИЯ АЛЕКСАНДРОВНА</t>
  </si>
  <si>
    <t>ШИШЛОВ ИВАН ГРИГОРЬЕВИЧ</t>
  </si>
  <si>
    <t>ПАВЛОВСКАЯ ОЛЕСЯ СЕРГЕЕВНА</t>
  </si>
  <si>
    <t>АБЗАЛЕТДИНОВ АЛЕКСАНДР ГЕОРГИЕВИЧ</t>
  </si>
  <si>
    <t>КУЗИН АЛЕКСАНДР ДМИТРИЕВИЧ</t>
  </si>
  <si>
    <t>ЩЕРБАКОВ АНТОН СЕРГЕЕВИЧ</t>
  </si>
  <si>
    <t>ТВЕРСКАЯ ДАРЬЯ ИГОРЕВНА</t>
  </si>
  <si>
    <t>УНАНЯН ДАВИД АВЕТИКОВИЧ</t>
  </si>
  <si>
    <t>ДЕВЯТЬЯРОВА ЕЛИЗАВЕТА ЭДУАРДОВНА</t>
  </si>
  <si>
    <t>ЕРВАСОВ КАНТЕМИР АЛЬБЕРТОВИЧ</t>
  </si>
  <si>
    <t>КОВАЛЕНКО ЕКАТЕРИНА ЮРЬЕВНА</t>
  </si>
  <si>
    <t>ТИМОФЕЕВ ВЛАДИСЛАВ КОНСТАНТИНОВИЧ</t>
  </si>
  <si>
    <t>МХИТАРЯН ДАВИД АГАСИ</t>
  </si>
  <si>
    <t>МИЛОВА ТАТЬЯНА НИКОЛАЕВНА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</si>
  <si>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</si>
  <si>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</si>
  <si>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</si>
  <si>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</si>
  <si>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</si>
  <si>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</si>
  <si>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</si>
  <si>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РАМАЗЯН ФИЛИПП АКОПОВИЧ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</si>
  <si>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</si>
  <si>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</si>
  <si>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</si>
  <si>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</si>
  <si>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ЦИПЛЕВ МИХАИЛ ВЛАДИМИРОВИЧ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</si>
  <si>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</si>
  <si>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</si>
  <si>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</si>
  <si>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</si>
  <si>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АБДУЛХАМИДОВ АРСЕН АХМЕДШАПИЕВИЧ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</si>
  <si>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</si>
  <si>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</si>
  <si>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</si>
  <si>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</si>
  <si>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ЕРМАКОВ НИКИТА МАКСИМОВИЧ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</si>
  <si>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</si>
  <si>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</si>
  <si>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</si>
  <si>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</si>
  <si>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</si>
  <si>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КУЗНЕЦОВА ОЛЬГА АНДРЕЕВНА</t>
  </si>
  <si>
    <t>МАХАДЖИЕВ ДЖАБРАИЛ ХАСЕНОВИЧ</t>
  </si>
  <si>
    <t>АРАКЕЛЯН МАРИНЕ АШОТОВНА</t>
  </si>
  <si>
    <t>НАМИС ИЛЬЯ АНДРЕЕВИЧ</t>
  </si>
  <si>
    <t>МОВСИСЯН ШУШАН ЛЕВОНОВНА</t>
  </si>
  <si>
    <t>ЛАЗАРИЧЕВ НИКИТА АНДРЕЕВИЧ</t>
  </si>
  <si>
    <t>ИЗМАЙЛОВА АНАСТАСИЯ ЭДЕМОВНА</t>
  </si>
  <si>
    <t>ЛИХОМАНОВ АЛЕКСАНДР КИРИЛЛОВИЧ</t>
  </si>
  <si>
    <t>БОЕВА ЕКАТЕРИНА СЕРГЕЕВНА</t>
  </si>
  <si>
    <t>ДЕКУН ПОЛИНА ОЛЕГОВНА</t>
  </si>
  <si>
    <t>МЕНЕДЖМЕНТ БИОТЕХНОЛОГИЙ</t>
  </si>
  <si>
    <t>КАРАПЕТЯН АРПЕНИК АЛЬБЕРТОВНА</t>
  </si>
  <si>
    <t>ОВЧИННИКОВА МАРИЯ АЛЕКСЕЕВНА</t>
  </si>
  <si>
    <t>ЖЕВНОВ ДМИТРИЙ СЕРГЕЕВИЧ</t>
  </si>
  <si>
    <t>КОРОЛЕВА АНАСТАСИЯ СЕРГЕЕВНА</t>
  </si>
  <si>
    <t>СОЛОДУХА ТАТЬЯНА АЛЕКСЕЕВНА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</si>
  <si>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</si>
  <si>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</si>
  <si>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</si>
  <si>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</si>
  <si>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КАМЕНСКИХ ВЛАДИМИР АЛЕКСАНДРОВИЧ</t>
  </si>
  <si>
    <t>СТАШЕНКО КИРИЛЛ НИКОЛАЕВИЧ</t>
  </si>
  <si>
    <t>ИЛЬИНА ЯРОСЛАВА АЛЕКСАНДРОВНА</t>
  </si>
  <si>
    <t>ЛЫКОВА МАРИЯ ЕВГЕНЬЕВНА</t>
  </si>
  <si>
    <t>МЕРКУЛОВ ОЛЕГ ОЛЕГОВИЧ</t>
  </si>
  <si>
    <t>РЯЗАНОВА АНАСТАСИЯ АЛЕКСЕЕВНА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</si>
  <si>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</si>
  <si>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</si>
  <si>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</si>
  <si>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ЕГОРОВ СЕРГЕЙ ВИТАЛЬЕВИЧ</t>
  </si>
  <si>
    <t>ФАН НИНА ВИКТОРОВНА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</si>
  <si>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</si>
  <si>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</si>
  <si>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</si>
  <si>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</si>
  <si>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</si>
  <si>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</si>
  <si>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</si>
  <si>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</si>
  <si>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</si>
  <si>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СЕНИН ЕВГЕНИЙ ИГОРЕВИЧ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</si>
  <si>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</si>
  <si>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</si>
  <si>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</si>
  <si>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</si>
  <si>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ДАНИЛОВА АЛЕКСАНДРА ВЛАДИМИРОВНА</t>
  </si>
  <si>
    <t>ГАВРИЛОВ ЛУКА ВЯЧЕСЛАВОВИЧ</t>
  </si>
  <si>
    <t>ГРИГОР ПЕТР ОЛЕГОВИЧ</t>
  </si>
  <si>
    <t>БЕЛИЧЕНКО АНАТОЛИЙ СЕРГЕЕВИЧ</t>
  </si>
  <si>
    <t>Статус</t>
  </si>
  <si>
    <t>СМЫШНОВА ЕКАТЕРИНА ИГОРЕВНА</t>
  </si>
  <si>
    <t>НИКУЛИН ВИКТОР АНДРЕЕВИЧ</t>
  </si>
  <si>
    <t>БАРЫШНИКОВ ДМИТРИЙ АНДРЕЕВИЧ</t>
  </si>
  <si>
    <t>ГАТИНА ЭЛЬМИРА РИНАТОВНА</t>
  </si>
  <si>
    <t>МАСЛОВ АЛЕКСЕЙ АНДРЕЕВИЧ</t>
  </si>
  <si>
    <t>ХРОМОВА ЕКАТЕРИНА ДМИТРИЕВНА</t>
  </si>
  <si>
    <t>МАТЕЙКО АНАСТАСИЯ ВЛАДИМИРОВНА</t>
  </si>
  <si>
    <t>КЛИМЕНТЬЕВА ОЛЬГА ВЛАДИМИРОВНА</t>
  </si>
  <si>
    <t>ФИНАНСОВАЯ ЭКОНОМИКА</t>
  </si>
  <si>
    <t>БЫСТРОВА ЕВГЕНИЯ ПАВЛОВНА</t>
  </si>
  <si>
    <t>ДАНЬКОВ НИКИТА ИГОРЬЕВИЧ</t>
  </si>
  <si>
    <t>УСАНОВ ЮРИЙ ВЛАДИМИРОВИЧ</t>
  </si>
  <si>
    <t>ГАЛКИН АНДРЕЙ СЕРГЕЕВИЧ</t>
  </si>
  <si>
    <t>МИТРОХИН АНДРЕЙ СТАНИСЛАВОВИЧ</t>
  </si>
  <si>
    <t>КУНИНА ОЛЬГА БОРИСОВНА</t>
  </si>
  <si>
    <t>ПОДОРОЛЬСКАЯ АННА ВЛАДИМИРОВНА</t>
  </si>
  <si>
    <t>ШЕВЦОВ ГЛЕБ СЕРГЕЕВИЧ</t>
  </si>
  <si>
    <t>СУНЯЕВ АРТЕМ СЕРГЕЕВИЧ</t>
  </si>
  <si>
    <t>СМИРНОВ СЕРГЕЙ ДМИТРИЕВИЧ</t>
  </si>
  <si>
    <t>ЧИКНАЙКИН АНДРЕЙ ЮРЬЕВИЧ</t>
  </si>
  <si>
    <t>РЫЖКОВА МАРИЯ СЕРГЕЕВНА</t>
  </si>
  <si>
    <t>СЕРГЕЕВА АННА МИХАЙЛОВНА</t>
  </si>
  <si>
    <t>САВИНОВ НИКОЛАЙ ИЛЬИЧ</t>
  </si>
  <si>
    <t>ГОСУДАРСТВЕННАЯ ПОЛИТИКА И РЕГУЛИРОВАНИЕ</t>
  </si>
  <si>
    <t>ПЕТРАШЕВСКАЯ АНАСТАСИЯ СЕРГЕЕВНА</t>
  </si>
  <si>
    <t>СТАРИКОВА ЯНА АЛЕКСАНДРОВНА</t>
  </si>
  <si>
    <t>ОСМИРКО ЯНА ОЛЕГОВНА</t>
  </si>
  <si>
    <t>СЕДАЧОВА ЕКАТЕРИНА СЕРГЕЕВНА</t>
  </si>
  <si>
    <t>ГОСТИЛОВИЧ АЛЕКСАНДР ОЛЕГОВИЧ</t>
  </si>
  <si>
    <t>ИЛЬЯСОВ ДЖАМАЛ МАРАТОВИЧ</t>
  </si>
  <si>
    <t>ПАВЛЕНКО СЕРГЕЙ</t>
  </si>
  <si>
    <t>СЕРОГОДСКАЯ АНАСТАСИЯ ВЛАДИМИРОВНА</t>
  </si>
  <si>
    <t>МАРКЕТИНГ</t>
  </si>
  <si>
    <t>АРАЕВА АЛЕКСАНДРА СЕРГЕЕВНА</t>
  </si>
  <si>
    <t>ОСТРОУШКО АННА АНДРЕЕВНА</t>
  </si>
  <si>
    <t>ГУСОВА ИЛОНА СОСЛАНОВНА</t>
  </si>
  <si>
    <t>БЕЖАНОВА ЕЛЕНА ФЕДОРОВНА</t>
  </si>
  <si>
    <t>АКАЛУПИНА АНАСТАСИЯ СЕРГЕЕВНА</t>
  </si>
  <si>
    <t>СУРОВЦЕВА АНАСТАСИЯ АНТОНОВНА</t>
  </si>
  <si>
    <t>САГАЙДАЧНАЯ ЕЛЕНА БОРИСОВНА</t>
  </si>
  <si>
    <t>КОННИКОВ НИКИТА АЛЕКСАНДРОВИЧ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</si>
  <si>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</si>
  <si>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</si>
  <si>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</si>
  <si>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</si>
  <si>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КУКСОВА ОЛЕСЯ ВЛАДИМИРОВНА</t>
  </si>
  <si>
    <t>ЕГОРОВА ДАРЬЯ АЛЕКСЕЕВНА</t>
  </si>
  <si>
    <t>РЫЖОВА ЕЛИЗАВЕТА МАКСИМОВНА</t>
  </si>
  <si>
    <t>СТАХАНОВА ДАРЬЯ АЛЕКСАНДРОВНА</t>
  </si>
  <si>
    <t>КОРНЮШИНА НАТАЛЬЯ АЛЕКСАНДРОВНА</t>
  </si>
  <si>
    <t>КОРНИЕНКО ЮЛИЯ АЛЕКСАНДРОВНА</t>
  </si>
  <si>
    <t>СТУКАЛОВ АЛЕКСАНДР АЛЕКСЕЕВИЧ</t>
  </si>
  <si>
    <t>ГРИЦИНА СВЕТЛАНА ВЛАДИМИРОВНА</t>
  </si>
  <si>
    <t>КОРОТКОВ КИРИЛЛ СЕРГЕЕВИЧ</t>
  </si>
  <si>
    <t>МАШКОВЦЕВ АЛЕКСЕЙ ЭДУАРДОВИЧ</t>
  </si>
  <si>
    <t>ТЕКЛИНА ЕКАТЕРИНА ВЯЧЕСЛАВОВНА</t>
  </si>
  <si>
    <t>БОГДАНОВА АНАСТАСИЯ СЕРГЕЕВНА</t>
  </si>
  <si>
    <t>ПРОСКУРЯКОВА АНАСТАСИЯ АЛЕКСАНДРОВНА</t>
  </si>
  <si>
    <t>УПРАВЛЕНИЕ ПРОЕКТАМИ</t>
  </si>
  <si>
    <t>КЛЕКОТ ВЛАДИСЛАВ АНДРЕЕВИЧ</t>
  </si>
  <si>
    <t>ЦВЕТКОВ СЕРГЕЙ ВЛАДИМИРОВИЧ</t>
  </si>
  <si>
    <t>АБДРАШЕВ НУРСУЛТАН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</si>
  <si>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</si>
  <si>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</si>
  <si>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</si>
  <si>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</si>
  <si>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БЕССОНОВ АНТОН ДМИТРИЕВИЧ</t>
  </si>
  <si>
    <t>РОГОЗИНА ЕКАТЕРИНА ВИТАЛЬЕВНА</t>
  </si>
  <si>
    <t>МАНВЕЛЯН ЭРИК ГЕОРГИЕВИЧ</t>
  </si>
  <si>
    <t>ЛАЗУТА НАДЕЖДА АЛЕКСАНДРОВНА</t>
  </si>
  <si>
    <t>ЗУЕВ КОНСТАНТИН ИВАНОВИЧ</t>
  </si>
  <si>
    <t>ЗАРОВНЯННЫХ АЛЕКСАНДР АЛЕКСАНДРОВИЧ</t>
  </si>
  <si>
    <t>СУНЬ МЭЙХУЭЙ</t>
  </si>
  <si>
    <t>ХСУ ШАНГ НУНГ</t>
  </si>
  <si>
    <t>ЛИ СИНЖУН</t>
  </si>
  <si>
    <t>ФАНЬ ЮЙПИН</t>
  </si>
  <si>
    <t>ЧУН ХЕ ВУН</t>
  </si>
  <si>
    <t>ДЭН ЮЙИН</t>
  </si>
  <si>
    <t>Е СИМЭН</t>
  </si>
  <si>
    <t>ЛЮ МИН</t>
  </si>
  <si>
    <t>ВАН ЮЙШАНЬ</t>
  </si>
  <si>
    <t>ЛИ МИНЦЗЕ</t>
  </si>
  <si>
    <t>СУН ЮЙТИН</t>
  </si>
  <si>
    <t>ШИ НЮИЛАН</t>
  </si>
  <si>
    <t>ГАДЖИЗАДЕ ЭЛЬВИН АДАЛАТ ОГЛЫ</t>
  </si>
  <si>
    <t>ЧЖАН ЦЗИНСЮАНЬ</t>
  </si>
  <si>
    <t>БАБЕНКО АРТЁМС</t>
  </si>
  <si>
    <t>ДУН СЮАНЬ</t>
  </si>
  <si>
    <t>АСТАПКОВИЧ МАТВЕЙ</t>
  </si>
  <si>
    <t>ЧЖАН СЫЮАНЬ</t>
  </si>
  <si>
    <t>ЛЯХОВ СЕРГЕЙ</t>
  </si>
  <si>
    <t>БЕКТАЕВ РАХИМБЕК</t>
  </si>
  <si>
    <t>ЧЭНЬ ГУАНХУН</t>
  </si>
  <si>
    <t>СОЦИАЛЬНАЯ ПОЛИТИКА</t>
  </si>
  <si>
    <t>РОЖКОВА НАТАЛЬЯ АЛЕКСАНДРОВНА</t>
  </si>
  <si>
    <t>ДЖУМАЕВА ЗАРИНА ОЛИМОВНА</t>
  </si>
  <si>
    <t>БАРИНОВА АЛИНА ИГОРЕВНА</t>
  </si>
  <si>
    <t>МУЧАЕВА ГАЛДАНА ИГОРЕВНА</t>
  </si>
  <si>
    <t>ГОЛОБОРОДЬКО АЛЕКСАНДРА ЕВГЕНЬЕВНА</t>
  </si>
  <si>
    <t>ЦЫНСКИЙ НИКОЛАЙ НИКОЛАЕВИЧ</t>
  </si>
  <si>
    <t>УТЕШЕВ РУСЛАН ШАЙХУЛЛОВИЧ</t>
  </si>
  <si>
    <t>КОГНИТИВНАЯ ЭКОНОМИКА</t>
  </si>
  <si>
    <t>КАЗЬМИНА ВАЛЕРИЯ ГЕННАДЬЕВНА</t>
  </si>
  <si>
    <t>ВАСИЛЬЕВ АЛЕКСЕЙ ВЛАДИМИРОВИЧ</t>
  </si>
  <si>
    <t>ЧЕРЕПНИНА КСЕНИЯ АЛЕКСАНДРОВНА</t>
  </si>
  <si>
    <t>КУЗЬМУК ОЛЬГА</t>
  </si>
  <si>
    <t>ЕРЕЗА ЕКАТЕРИНА ИГОРЕВНА</t>
  </si>
  <si>
    <t>ИННОВАЦИОННЫЙ МЕНЕДЖМЕНТ</t>
  </si>
  <si>
    <t>СИБИРЦЕВ ИЛЬЯ ДМИТРИЕВИЧ</t>
  </si>
  <si>
    <t>СУМАРОКОВА ЮЛИЯ БОРИСОВНА</t>
  </si>
  <si>
    <t>ЗДИЛАР НИКИТА</t>
  </si>
  <si>
    <t>АРХИПОВА ИРИНА АНДРЕЕВНА</t>
  </si>
  <si>
    <t>ЧЕРНЯВСКАЯ ПОЛИНА ВЛАДИСЛАВОВНА</t>
  </si>
  <si>
    <t>CFA IRC</t>
  </si>
  <si>
    <t>Growth Driver</t>
  </si>
  <si>
    <t>УНИВЕРСИАДА "ЛОМОНОСОВ" ПО МАРКЕТИНГУ</t>
  </si>
  <si>
    <t>ин 1</t>
  </si>
  <si>
    <t>ИН 1</t>
  </si>
  <si>
    <t>ИН 2</t>
  </si>
  <si>
    <t>ИН 3</t>
  </si>
  <si>
    <t>ИН 4</t>
  </si>
  <si>
    <t xml:space="preserve">ИН 1 </t>
  </si>
  <si>
    <t>УПРАВЛЕНИЕ ФИНАНСАМИ КОМПАНИЙ И ФИНАНСОВЫМИ ИНСТИТУТАМИ</t>
  </si>
  <si>
    <t>ИН1</t>
  </si>
  <si>
    <t>диплом</t>
  </si>
  <si>
    <t>ММАЭ</t>
  </si>
  <si>
    <t>РЕКОМЕНДОВАН НА ДОГОВОР</t>
  </si>
  <si>
    <t>БЮДЖЕТ</t>
  </si>
  <si>
    <t>КОНТРАКТ</t>
  </si>
  <si>
    <t>ОРИГ</t>
  </si>
  <si>
    <t>КОНТАКТ</t>
  </si>
  <si>
    <t>БЮДЖЕТ 5       КОНТРАКТ 20</t>
  </si>
  <si>
    <t>Приём на программу завершен</t>
  </si>
  <si>
    <t>ЗАЧИСЛЕН НА БЮДЖЕТ 18.08.2016</t>
  </si>
  <si>
    <t>ЗАЧИСЛЕН НА БЮДЖЕТ 18.08.2017</t>
  </si>
  <si>
    <t>ЗАЧИСЛЕН НА БЮДЖЕТ 18.08.2018</t>
  </si>
  <si>
    <t>БУДЕТ ЗАЧИСЛЕН ПРИ НАЛИЧИИ ДОГОВОРА И ОПЛАТЫ 1го СЕМЕСТРА</t>
  </si>
  <si>
    <t>БУДЕТ ЗАЧИСЛЕН ПРИ НАЛИЧИИ ДОГОВОРА И ОПЛАТЫ 1го СЕМЕСТРА, В КОНКУРСЕ НА БЮДЖЕТ</t>
  </si>
  <si>
    <t>ЗАБРАЛА ДОКУМЕНТЫ ПОСЛЕ ЗАЧИСЛЕНИЯ</t>
  </si>
  <si>
    <t>ЗАЧИСЛЕН НА БЮДЖЕТ 20.08.2016</t>
  </si>
  <si>
    <t>ЗАЧИСЛЕН НА БЮДЖЕТ 22.08.2016</t>
  </si>
  <si>
    <t>ин23</t>
  </si>
  <si>
    <t>Прием оригиналов дипломов и согласий на зачисление завершен. Продолжается оформление договоров с подавшими оригиналы дипломов.</t>
  </si>
  <si>
    <t>ин 37</t>
  </si>
  <si>
    <t>ИН 28</t>
  </si>
  <si>
    <t>ИН 29</t>
  </si>
  <si>
    <t>ИН 30</t>
  </si>
  <si>
    <t>ИН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</si>
</sst>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/>
    <xf numFmtId="0" fontId="7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11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quotePrefix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1" fontId="0" fillId="0" borderId="1" xfId="0" applyNumberFormat="1" applyFont="1" applyFill="1" applyBorder="1"/>
    <xf numFmtId="0" fontId="0" fillId="0" borderId="1" xfId="0" applyNumberFormat="1" applyFont="1" applyFill="1" applyBorder="1"/>
    <xf numFmtId="0" fontId="16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16"/>
  <sheetViews>
    <sheetView workbookViewId="0">
      <selection sqref="A1:J15"/>
    </sheetView>
  </sheetViews>
  <sheetFormatPr defaultColWidth="9.140625" defaultRowHeight="12.75" x14ac:dyDescent="0.2"/>
  <cols>
    <col min="1" max="1" width="3" style="2" bestFit="1" customWidth="1"/>
    <col min="2" max="2" width="34.140625" style="7" bestFit="1" customWidth="1"/>
    <col min="3" max="3" width="8.5703125" style="6" bestFit="1" customWidth="1"/>
    <col min="4" max="4" width="3" style="6" bestFit="1" customWidth="1"/>
    <col min="5" max="5" width="7.140625" style="2" bestFit="1" customWidth="1"/>
    <col min="6" max="6" width="5.5703125" style="2" bestFit="1" customWidth="1"/>
    <col min="7" max="7" width="9.5703125" style="2" bestFit="1" customWidth="1"/>
    <col min="8" max="8" width="5.5703125" style="2" bestFit="1" customWidth="1"/>
    <col min="9" max="9" width="11.85546875" style="2" bestFit="1" customWidth="1"/>
    <col min="10" max="10" width="28.85546875" style="2" bestFit="1" customWidth="1"/>
    <col min="11" max="16384" width="9.140625" style="7"/>
  </cols>
  <sheetData>
    <row r="1" spans="1:10" x14ac:dyDescent="0.2">
      <c r="B1" s="5" t="s">
        <v>447</v>
      </c>
      <c r="C1" s="6" t="s">
        <v>449</v>
      </c>
      <c r="D1" s="6">
        <v>15</v>
      </c>
    </row>
    <row r="2" spans="1:10" ht="15.75" x14ac:dyDescent="0.25">
      <c r="B2" s="90" t="s">
        <v>454</v>
      </c>
    </row>
    <row r="3" spans="1:10" s="11" customFormat="1" ht="25.5" x14ac:dyDescent="0.25">
      <c r="A3" s="8" t="s">
        <v>71</v>
      </c>
      <c r="B3" s="9" t="s">
        <v>0</v>
      </c>
      <c r="C3" s="10" t="s">
        <v>446</v>
      </c>
      <c r="D3" s="10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321</v>
      </c>
    </row>
    <row r="4" spans="1:10" x14ac:dyDescent="0.2">
      <c r="A4" s="12">
        <v>1</v>
      </c>
      <c r="B4" s="13" t="s">
        <v>172</v>
      </c>
      <c r="C4" s="14" t="s">
        <v>11</v>
      </c>
      <c r="D4" s="14">
        <v>1</v>
      </c>
      <c r="E4" s="4">
        <f>SUM(F4,H4)</f>
        <v>117</v>
      </c>
      <c r="F4" s="15">
        <v>40</v>
      </c>
      <c r="G4" s="4" t="s">
        <v>8</v>
      </c>
      <c r="H4" s="15">
        <v>77</v>
      </c>
      <c r="I4" s="4" t="s">
        <v>8</v>
      </c>
      <c r="J4" s="4" t="s">
        <v>455</v>
      </c>
    </row>
    <row r="5" spans="1:10" x14ac:dyDescent="0.2">
      <c r="A5" s="12">
        <v>2</v>
      </c>
      <c r="B5" s="13" t="s">
        <v>323</v>
      </c>
      <c r="C5" s="14" t="s">
        <v>11</v>
      </c>
      <c r="D5" s="16">
        <f>IF(C5="Да",  MAX($D$4:D4)+1,"")</f>
        <v>2</v>
      </c>
      <c r="E5" s="4">
        <f t="shared" ref="E5:E15" si="0">SUM(F5,H5)</f>
        <v>148</v>
      </c>
      <c r="F5" s="15">
        <v>55</v>
      </c>
      <c r="G5" s="4" t="s">
        <v>8</v>
      </c>
      <c r="H5" s="15">
        <v>93</v>
      </c>
      <c r="I5" s="4" t="s">
        <v>8</v>
      </c>
      <c r="J5" s="4" t="s">
        <v>455</v>
      </c>
    </row>
    <row r="6" spans="1:10" x14ac:dyDescent="0.2">
      <c r="A6" s="12">
        <v>3</v>
      </c>
      <c r="B6" s="13" t="s">
        <v>322</v>
      </c>
      <c r="C6" s="14" t="s">
        <v>11</v>
      </c>
      <c r="D6" s="16">
        <f>IF(C6="Да",  MAX($D$4:D5)+1,"")</f>
        <v>3</v>
      </c>
      <c r="E6" s="4">
        <f t="shared" si="0"/>
        <v>145</v>
      </c>
      <c r="F6" s="15">
        <v>50</v>
      </c>
      <c r="G6" s="4" t="s">
        <v>8</v>
      </c>
      <c r="H6" s="15">
        <v>95</v>
      </c>
      <c r="I6" s="4" t="s">
        <v>8</v>
      </c>
      <c r="J6" s="4" t="s">
        <v>455</v>
      </c>
    </row>
    <row r="7" spans="1:10" x14ac:dyDescent="0.2">
      <c r="A7" s="12">
        <v>4</v>
      </c>
      <c r="B7" s="13" t="s">
        <v>197</v>
      </c>
      <c r="C7" s="14" t="s">
        <v>11</v>
      </c>
      <c r="D7" s="16">
        <f>IF(C7="Да",  MAX($D$4:D6)+1,"")</f>
        <v>4</v>
      </c>
      <c r="E7" s="4">
        <f t="shared" si="0"/>
        <v>139</v>
      </c>
      <c r="F7" s="15">
        <v>40</v>
      </c>
      <c r="G7" s="4" t="s">
        <v>8</v>
      </c>
      <c r="H7" s="15">
        <v>99</v>
      </c>
      <c r="I7" s="4" t="s">
        <v>8</v>
      </c>
      <c r="J7" s="4" t="s">
        <v>455</v>
      </c>
    </row>
    <row r="8" spans="1:10" x14ac:dyDescent="0.2">
      <c r="A8" s="12">
        <v>5</v>
      </c>
      <c r="B8" s="13" t="s">
        <v>324</v>
      </c>
      <c r="C8" s="14" t="s">
        <v>11</v>
      </c>
      <c r="D8" s="16">
        <f>IF(C8="Да",  MAX($D$4:D7)+1,"")</f>
        <v>5</v>
      </c>
      <c r="E8" s="4">
        <f t="shared" si="0"/>
        <v>137</v>
      </c>
      <c r="F8" s="15">
        <v>40</v>
      </c>
      <c r="G8" s="4" t="s">
        <v>8</v>
      </c>
      <c r="H8" s="15">
        <v>97</v>
      </c>
      <c r="I8" s="4" t="s">
        <v>8</v>
      </c>
      <c r="J8" s="4" t="s">
        <v>455</v>
      </c>
    </row>
    <row r="9" spans="1:10" x14ac:dyDescent="0.2">
      <c r="A9" s="12">
        <v>6</v>
      </c>
      <c r="B9" s="13" t="s">
        <v>146</v>
      </c>
      <c r="C9" s="14" t="s">
        <v>11</v>
      </c>
      <c r="D9" s="16">
        <f>IF(C9="Да",  MAX($D$4:D8)+1,"")</f>
        <v>6</v>
      </c>
      <c r="E9" s="4">
        <f t="shared" si="0"/>
        <v>134</v>
      </c>
      <c r="F9" s="15">
        <v>50</v>
      </c>
      <c r="G9" s="4" t="s">
        <v>8</v>
      </c>
      <c r="H9" s="15">
        <v>84</v>
      </c>
      <c r="I9" s="4" t="s">
        <v>8</v>
      </c>
      <c r="J9" s="4" t="s">
        <v>455</v>
      </c>
    </row>
    <row r="10" spans="1:10" x14ac:dyDescent="0.2">
      <c r="A10" s="12">
        <v>7</v>
      </c>
      <c r="B10" s="13" t="s">
        <v>328</v>
      </c>
      <c r="C10" s="14" t="s">
        <v>11</v>
      </c>
      <c r="D10" s="16">
        <f>IF(C10="Да",  MAX($D$4:D9)+1,"")</f>
        <v>7</v>
      </c>
      <c r="E10" s="4">
        <f t="shared" si="0"/>
        <v>134</v>
      </c>
      <c r="F10" s="15">
        <v>44</v>
      </c>
      <c r="G10" s="4" t="s">
        <v>8</v>
      </c>
      <c r="H10" s="15">
        <v>90</v>
      </c>
      <c r="I10" s="4" t="s">
        <v>53</v>
      </c>
      <c r="J10" s="4" t="s">
        <v>455</v>
      </c>
    </row>
    <row r="11" spans="1:10" x14ac:dyDescent="0.2">
      <c r="A11" s="12">
        <v>8</v>
      </c>
      <c r="B11" s="13" t="s">
        <v>39</v>
      </c>
      <c r="C11" s="14" t="s">
        <v>11</v>
      </c>
      <c r="D11" s="16">
        <f>IF(C11="Да",  MAX($D$4:D10)+1,"")</f>
        <v>8</v>
      </c>
      <c r="E11" s="4">
        <f t="shared" si="0"/>
        <v>133</v>
      </c>
      <c r="F11" s="15">
        <v>47</v>
      </c>
      <c r="G11" s="4" t="s">
        <v>8</v>
      </c>
      <c r="H11" s="15">
        <v>86</v>
      </c>
      <c r="I11" s="4" t="s">
        <v>8</v>
      </c>
      <c r="J11" s="4" t="s">
        <v>455</v>
      </c>
    </row>
    <row r="12" spans="1:10" x14ac:dyDescent="0.2">
      <c r="A12" s="12">
        <v>9</v>
      </c>
      <c r="B12" s="13" t="s">
        <v>80</v>
      </c>
      <c r="C12" s="14" t="s">
        <v>11</v>
      </c>
      <c r="D12" s="16">
        <f>IF(C12="Да",  MAX($D$4:D11)+1,"")</f>
        <v>9</v>
      </c>
      <c r="E12" s="4">
        <f t="shared" si="0"/>
        <v>131</v>
      </c>
      <c r="F12" s="15">
        <v>45</v>
      </c>
      <c r="G12" s="4" t="s">
        <v>8</v>
      </c>
      <c r="H12" s="15">
        <v>86</v>
      </c>
      <c r="I12" s="4" t="s">
        <v>8</v>
      </c>
      <c r="J12" s="4" t="s">
        <v>455</v>
      </c>
    </row>
    <row r="13" spans="1:10" x14ac:dyDescent="0.2">
      <c r="A13" s="12">
        <v>10</v>
      </c>
      <c r="B13" s="13" t="s">
        <v>185</v>
      </c>
      <c r="C13" s="14" t="s">
        <v>11</v>
      </c>
      <c r="D13" s="16">
        <f>IF(C13="Да",  MAX($D$4:D12)+1,"")</f>
        <v>10</v>
      </c>
      <c r="E13" s="4">
        <f t="shared" si="0"/>
        <v>130</v>
      </c>
      <c r="F13" s="15">
        <v>40</v>
      </c>
      <c r="G13" s="4" t="s">
        <v>8</v>
      </c>
      <c r="H13" s="15">
        <v>90</v>
      </c>
      <c r="I13" s="4" t="s">
        <v>53</v>
      </c>
      <c r="J13" s="4" t="s">
        <v>455</v>
      </c>
    </row>
    <row r="14" spans="1:10" x14ac:dyDescent="0.2">
      <c r="A14" s="12">
        <v>11</v>
      </c>
      <c r="B14" s="13" t="s">
        <v>329</v>
      </c>
      <c r="C14" s="14" t="s">
        <v>11</v>
      </c>
      <c r="D14" s="16">
        <f>IF(C14="Да",  MAX($D$4:D13)+1,"")</f>
        <v>11</v>
      </c>
      <c r="E14" s="4">
        <f t="shared" si="0"/>
        <v>130</v>
      </c>
      <c r="F14" s="15">
        <v>40</v>
      </c>
      <c r="G14" s="4" t="s">
        <v>8</v>
      </c>
      <c r="H14" s="15">
        <v>90</v>
      </c>
      <c r="I14" s="4" t="s">
        <v>8</v>
      </c>
      <c r="J14" s="4" t="s">
        <v>455</v>
      </c>
    </row>
    <row r="15" spans="1:10" x14ac:dyDescent="0.2">
      <c r="A15" s="12">
        <v>12</v>
      </c>
      <c r="B15" s="13" t="s">
        <v>193</v>
      </c>
      <c r="C15" s="14" t="s">
        <v>11</v>
      </c>
      <c r="D15" s="16">
        <f>IF(C15="Да",  MAX($D$4:D14)+1,"")</f>
        <v>12</v>
      </c>
      <c r="E15" s="4">
        <f t="shared" si="0"/>
        <v>125</v>
      </c>
      <c r="F15" s="15">
        <v>50</v>
      </c>
      <c r="G15" s="4" t="s">
        <v>8</v>
      </c>
      <c r="H15" s="15">
        <v>75</v>
      </c>
      <c r="I15" s="4" t="s">
        <v>22</v>
      </c>
      <c r="J15" s="4" t="s">
        <v>455</v>
      </c>
    </row>
    <row r="16" spans="1:10" x14ac:dyDescent="0.2">
      <c r="B16" s="75"/>
    </row>
  </sheetData>
  <sortState ref="A2:M79">
    <sortCondition ref="J2:J79" customList="В_КОНКУРСЕ,ЗАБРАЛ_ДОК,ПОЛУЧИЛ_ДВОЙКУ,НЕЯВКА"/>
    <sortCondition descending="1" ref="F2:F79"/>
    <sortCondition ref="B2:B79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35"/>
  <sheetViews>
    <sheetView topLeftCell="C15" workbookViewId="0">
      <selection activeCell="K27" sqref="K27"/>
    </sheetView>
  </sheetViews>
  <sheetFormatPr defaultColWidth="9.140625" defaultRowHeight="15" x14ac:dyDescent="0.25"/>
  <cols>
    <col min="1" max="1" width="6.85546875" style="21" customWidth="1"/>
    <col min="2" max="2" width="38.42578125" style="46" bestFit="1" customWidth="1"/>
    <col min="3" max="3" width="5.28515625" style="21" bestFit="1" customWidth="1"/>
    <col min="4" max="4" width="5.85546875" style="21" customWidth="1"/>
    <col min="5" max="5" width="8.42578125" style="21" bestFit="1" customWidth="1"/>
    <col min="6" max="6" width="5.5703125" style="21" bestFit="1" customWidth="1"/>
    <col min="7" max="7" width="40" style="21" bestFit="1" customWidth="1"/>
    <col min="8" max="8" width="9.42578125" style="21" bestFit="1" customWidth="1"/>
    <col min="9" max="9" width="9.5703125" style="21" bestFit="1" customWidth="1"/>
    <col min="10" max="10" width="66.42578125" style="101" bestFit="1" customWidth="1"/>
    <col min="11" max="16384" width="9.140625" style="46"/>
  </cols>
  <sheetData>
    <row r="1" spans="1:10" x14ac:dyDescent="0.25">
      <c r="B1" s="47" t="s">
        <v>354</v>
      </c>
      <c r="E1" s="21" t="s">
        <v>449</v>
      </c>
      <c r="F1" s="21">
        <v>5</v>
      </c>
      <c r="G1" s="21" t="s">
        <v>450</v>
      </c>
      <c r="H1" s="21">
        <v>20</v>
      </c>
    </row>
    <row r="2" spans="1:10" x14ac:dyDescent="0.25">
      <c r="B2" s="115" t="s">
        <v>464</v>
      </c>
    </row>
    <row r="3" spans="1:10" s="49" customFormat="1" x14ac:dyDescent="0.25">
      <c r="A3" s="57" t="s">
        <v>71</v>
      </c>
      <c r="B3" s="108" t="s">
        <v>0</v>
      </c>
      <c r="C3" s="27" t="s">
        <v>451</v>
      </c>
      <c r="D3" s="27"/>
      <c r="E3" s="27" t="s">
        <v>4</v>
      </c>
      <c r="F3" s="27" t="s">
        <v>1</v>
      </c>
      <c r="G3" s="14" t="s">
        <v>2</v>
      </c>
      <c r="H3" s="27" t="s">
        <v>3</v>
      </c>
      <c r="I3" s="27" t="s">
        <v>2</v>
      </c>
      <c r="J3" s="27" t="s">
        <v>321</v>
      </c>
    </row>
    <row r="4" spans="1:10" x14ac:dyDescent="0.25">
      <c r="A4" s="53">
        <v>1</v>
      </c>
      <c r="B4" s="26" t="s">
        <v>364</v>
      </c>
      <c r="C4" s="27" t="s">
        <v>11</v>
      </c>
      <c r="D4" s="109">
        <v>1</v>
      </c>
      <c r="E4" s="109">
        <v>193</v>
      </c>
      <c r="F4" s="50">
        <v>95</v>
      </c>
      <c r="G4" s="62" t="s">
        <v>437</v>
      </c>
      <c r="H4" s="50">
        <v>98</v>
      </c>
      <c r="I4" s="27" t="s">
        <v>8</v>
      </c>
      <c r="J4" s="27" t="s">
        <v>455</v>
      </c>
    </row>
    <row r="5" spans="1:10" x14ac:dyDescent="0.25">
      <c r="A5" s="53">
        <v>2</v>
      </c>
      <c r="B5" s="26" t="s">
        <v>370</v>
      </c>
      <c r="C5" s="27" t="s">
        <v>11</v>
      </c>
      <c r="D5" s="110">
        <f>IF(C5="Да",  MAX($D$4:D4)+1,"")</f>
        <v>2</v>
      </c>
      <c r="E5" s="109">
        <v>190</v>
      </c>
      <c r="F5" s="50">
        <v>100</v>
      </c>
      <c r="G5" s="62" t="s">
        <v>437</v>
      </c>
      <c r="H5" s="50">
        <v>90</v>
      </c>
      <c r="I5" s="27" t="s">
        <v>22</v>
      </c>
      <c r="J5" s="27" t="s">
        <v>455</v>
      </c>
    </row>
    <row r="6" spans="1:10" x14ac:dyDescent="0.25">
      <c r="A6" s="53">
        <v>3</v>
      </c>
      <c r="B6" s="26" t="s">
        <v>371</v>
      </c>
      <c r="C6" s="27" t="s">
        <v>11</v>
      </c>
      <c r="D6" s="110">
        <f>IF(C6="Да",  MAX($D$4:D5)+1,"")</f>
        <v>3</v>
      </c>
      <c r="E6" s="109">
        <v>180</v>
      </c>
      <c r="F6" s="50">
        <v>95</v>
      </c>
      <c r="G6" s="62" t="s">
        <v>437</v>
      </c>
      <c r="H6" s="50">
        <v>85</v>
      </c>
      <c r="I6" s="27" t="s">
        <v>22</v>
      </c>
      <c r="J6" s="27" t="s">
        <v>455</v>
      </c>
    </row>
    <row r="7" spans="1:10" x14ac:dyDescent="0.25">
      <c r="A7" s="53">
        <v>4</v>
      </c>
      <c r="B7" s="26" t="s">
        <v>154</v>
      </c>
      <c r="C7" s="27" t="s">
        <v>11</v>
      </c>
      <c r="D7" s="110">
        <f>IF(C7="Да",  MAX($D$4:D6)+1,"")</f>
        <v>4</v>
      </c>
      <c r="E7" s="109">
        <v>156</v>
      </c>
      <c r="F7" s="50">
        <v>66</v>
      </c>
      <c r="G7" s="14" t="s">
        <v>8</v>
      </c>
      <c r="H7" s="50">
        <v>90</v>
      </c>
      <c r="I7" s="27" t="s">
        <v>22</v>
      </c>
      <c r="J7" s="27" t="s">
        <v>455</v>
      </c>
    </row>
    <row r="8" spans="1:10" x14ac:dyDescent="0.25">
      <c r="A8" s="53">
        <v>5</v>
      </c>
      <c r="B8" s="26" t="s">
        <v>283</v>
      </c>
      <c r="C8" s="27" t="s">
        <v>11</v>
      </c>
      <c r="D8" s="110">
        <f>IF(C8="Да",  MAX($D$4:D7)+1,"")</f>
        <v>5</v>
      </c>
      <c r="E8" s="109">
        <v>155</v>
      </c>
      <c r="F8" s="50">
        <v>62</v>
      </c>
      <c r="G8" s="14" t="s">
        <v>8</v>
      </c>
      <c r="H8" s="50">
        <v>93</v>
      </c>
      <c r="I8" s="27" t="s">
        <v>8</v>
      </c>
      <c r="J8" s="27" t="s">
        <v>455</v>
      </c>
    </row>
    <row r="9" spans="1:10" x14ac:dyDescent="0.25">
      <c r="A9" s="53">
        <v>6</v>
      </c>
      <c r="B9" s="26" t="s">
        <v>368</v>
      </c>
      <c r="C9" s="27" t="s">
        <v>11</v>
      </c>
      <c r="D9" s="1">
        <f>IF(C9="Да",  MAX($D$4:D8)+1,"")</f>
        <v>6</v>
      </c>
      <c r="E9" s="27">
        <v>154</v>
      </c>
      <c r="F9" s="50">
        <v>95</v>
      </c>
      <c r="G9" s="62" t="s">
        <v>437</v>
      </c>
      <c r="H9" s="50">
        <v>59</v>
      </c>
      <c r="I9" s="27" t="s">
        <v>8</v>
      </c>
      <c r="J9" s="102" t="s">
        <v>458</v>
      </c>
    </row>
    <row r="10" spans="1:10" x14ac:dyDescent="0.25">
      <c r="A10" s="53">
        <v>7</v>
      </c>
      <c r="B10" s="26" t="s">
        <v>138</v>
      </c>
      <c r="C10" s="27" t="s">
        <v>11</v>
      </c>
      <c r="D10" s="1">
        <f>IF(C10="Да",  MAX($D$4:D9)+1,"")</f>
        <v>7</v>
      </c>
      <c r="E10" s="27">
        <v>149</v>
      </c>
      <c r="F10" s="50">
        <v>52</v>
      </c>
      <c r="G10" s="14" t="s">
        <v>8</v>
      </c>
      <c r="H10" s="50">
        <v>97</v>
      </c>
      <c r="I10" s="27" t="s">
        <v>8</v>
      </c>
      <c r="J10" s="102" t="s">
        <v>458</v>
      </c>
    </row>
    <row r="11" spans="1:10" x14ac:dyDescent="0.25">
      <c r="A11" s="53">
        <v>8</v>
      </c>
      <c r="B11" s="26" t="s">
        <v>346</v>
      </c>
      <c r="C11" s="27" t="s">
        <v>11</v>
      </c>
      <c r="D11" s="1">
        <f>IF(C11="Да",  MAX($D$4:D10)+1,"")</f>
        <v>8</v>
      </c>
      <c r="E11" s="27">
        <v>145</v>
      </c>
      <c r="F11" s="50">
        <v>60</v>
      </c>
      <c r="G11" s="14" t="s">
        <v>8</v>
      </c>
      <c r="H11" s="50">
        <v>85</v>
      </c>
      <c r="I11" s="27" t="s">
        <v>66</v>
      </c>
      <c r="J11" s="102" t="s">
        <v>458</v>
      </c>
    </row>
    <row r="12" spans="1:10" x14ac:dyDescent="0.25">
      <c r="A12" s="53">
        <v>9</v>
      </c>
      <c r="B12" s="26" t="s">
        <v>379</v>
      </c>
      <c r="C12" s="27" t="s">
        <v>11</v>
      </c>
      <c r="D12" s="1">
        <f>IF(C12="Да",  MAX($D$4:D11)+1,"")</f>
        <v>9</v>
      </c>
      <c r="E12" s="27">
        <v>144</v>
      </c>
      <c r="F12" s="50">
        <v>46</v>
      </c>
      <c r="G12" s="14" t="s">
        <v>8</v>
      </c>
      <c r="H12" s="50">
        <v>98</v>
      </c>
      <c r="I12" s="27" t="s">
        <v>8</v>
      </c>
      <c r="J12" s="102" t="s">
        <v>458</v>
      </c>
    </row>
    <row r="13" spans="1:10" x14ac:dyDescent="0.25">
      <c r="A13" s="53">
        <v>10</v>
      </c>
      <c r="B13" s="26" t="s">
        <v>308</v>
      </c>
      <c r="C13" s="27" t="s">
        <v>11</v>
      </c>
      <c r="D13" s="1">
        <f>IF(C13="Да",  MAX($D$4:D12)+1,"")</f>
        <v>10</v>
      </c>
      <c r="E13" s="27">
        <f>F13+H13</f>
        <v>142</v>
      </c>
      <c r="F13" s="50">
        <v>56</v>
      </c>
      <c r="G13" s="14" t="s">
        <v>8</v>
      </c>
      <c r="H13" s="50">
        <v>86</v>
      </c>
      <c r="I13" s="27" t="s">
        <v>8</v>
      </c>
      <c r="J13" s="102" t="s">
        <v>458</v>
      </c>
    </row>
    <row r="14" spans="1:10" ht="15.75" customHeight="1" x14ac:dyDescent="0.25">
      <c r="A14" s="53">
        <v>11</v>
      </c>
      <c r="B14" s="26" t="s">
        <v>215</v>
      </c>
      <c r="C14" s="27" t="s">
        <v>11</v>
      </c>
      <c r="D14" s="1">
        <f>IF(C14="Да",  MAX($D$4:D13)+1,"")</f>
        <v>11</v>
      </c>
      <c r="E14" s="27">
        <v>139</v>
      </c>
      <c r="F14" s="50">
        <v>54</v>
      </c>
      <c r="G14" s="14" t="s">
        <v>8</v>
      </c>
      <c r="H14" s="50">
        <v>85</v>
      </c>
      <c r="I14" s="27" t="s">
        <v>8</v>
      </c>
      <c r="J14" s="27" t="s">
        <v>448</v>
      </c>
    </row>
    <row r="15" spans="1:10" x14ac:dyDescent="0.25">
      <c r="A15" s="53">
        <v>12</v>
      </c>
      <c r="B15" s="26" t="s">
        <v>361</v>
      </c>
      <c r="C15" s="27" t="s">
        <v>11</v>
      </c>
      <c r="D15" s="1">
        <f>IF(C15="Да",  MAX($D$4:D14)+1,"")</f>
        <v>12</v>
      </c>
      <c r="E15" s="27">
        <v>138</v>
      </c>
      <c r="F15" s="50">
        <v>52</v>
      </c>
      <c r="G15" s="14" t="s">
        <v>8</v>
      </c>
      <c r="H15" s="50">
        <v>86</v>
      </c>
      <c r="I15" s="27" t="s">
        <v>8</v>
      </c>
      <c r="J15" s="102" t="s">
        <v>458</v>
      </c>
    </row>
    <row r="16" spans="1:10" x14ac:dyDescent="0.25">
      <c r="A16" s="53">
        <v>13</v>
      </c>
      <c r="B16" s="26" t="s">
        <v>377</v>
      </c>
      <c r="C16" s="27" t="s">
        <v>11</v>
      </c>
      <c r="D16" s="1">
        <f>IF(C16="Да",  MAX($D$4:D15)+1,"")</f>
        <v>13</v>
      </c>
      <c r="E16" s="27">
        <v>138</v>
      </c>
      <c r="F16" s="50">
        <v>44</v>
      </c>
      <c r="G16" s="14" t="s">
        <v>8</v>
      </c>
      <c r="H16" s="50">
        <v>94</v>
      </c>
      <c r="I16" s="27" t="s">
        <v>8</v>
      </c>
      <c r="J16" s="102" t="s">
        <v>458</v>
      </c>
    </row>
    <row r="17" spans="1:10" x14ac:dyDescent="0.25">
      <c r="A17" s="53">
        <v>14</v>
      </c>
      <c r="B17" s="26" t="s">
        <v>360</v>
      </c>
      <c r="C17" s="27" t="s">
        <v>11</v>
      </c>
      <c r="D17" s="1">
        <f>IF(C17="Да",  MAX($D$4:D16)+1,"")</f>
        <v>14</v>
      </c>
      <c r="E17" s="27">
        <v>137</v>
      </c>
      <c r="F17" s="50">
        <v>50</v>
      </c>
      <c r="G17" s="14" t="s">
        <v>8</v>
      </c>
      <c r="H17" s="50">
        <v>87</v>
      </c>
      <c r="I17" s="27" t="s">
        <v>8</v>
      </c>
      <c r="J17" s="102" t="s">
        <v>458</v>
      </c>
    </row>
    <row r="18" spans="1:10" x14ac:dyDescent="0.25">
      <c r="A18" s="53">
        <v>15</v>
      </c>
      <c r="B18" s="26" t="s">
        <v>357</v>
      </c>
      <c r="C18" s="27" t="s">
        <v>11</v>
      </c>
      <c r="D18" s="1">
        <f>IF(C18="Да",  MAX($D$4:D17)+1,"")</f>
        <v>15</v>
      </c>
      <c r="E18" s="27">
        <v>135</v>
      </c>
      <c r="F18" s="50">
        <v>40</v>
      </c>
      <c r="G18" s="14" t="s">
        <v>8</v>
      </c>
      <c r="H18" s="50">
        <v>95</v>
      </c>
      <c r="I18" s="27" t="s">
        <v>8</v>
      </c>
      <c r="J18" s="102" t="s">
        <v>458</v>
      </c>
    </row>
    <row r="19" spans="1:10" x14ac:dyDescent="0.25">
      <c r="A19" s="53">
        <v>16</v>
      </c>
      <c r="B19" s="26" t="s">
        <v>373</v>
      </c>
      <c r="C19" s="27" t="s">
        <v>11</v>
      </c>
      <c r="D19" s="1">
        <f>IF(C19="Да",  MAX($D$4:D18)+1,"")</f>
        <v>16</v>
      </c>
      <c r="E19" s="27">
        <v>131</v>
      </c>
      <c r="F19" s="50">
        <v>44</v>
      </c>
      <c r="G19" s="14" t="s">
        <v>8</v>
      </c>
      <c r="H19" s="50">
        <v>87</v>
      </c>
      <c r="I19" s="27" t="s">
        <v>8</v>
      </c>
      <c r="J19" s="102" t="s">
        <v>458</v>
      </c>
    </row>
    <row r="20" spans="1:10" x14ac:dyDescent="0.25">
      <c r="A20" s="53">
        <v>17</v>
      </c>
      <c r="B20" s="26" t="s">
        <v>150</v>
      </c>
      <c r="C20" s="27" t="s">
        <v>11</v>
      </c>
      <c r="D20" s="1">
        <f>IF(C20="Да",  MAX($D$4:D19)+1,"")</f>
        <v>17</v>
      </c>
      <c r="E20" s="27">
        <v>127</v>
      </c>
      <c r="F20" s="50">
        <v>58</v>
      </c>
      <c r="G20" s="14" t="s">
        <v>8</v>
      </c>
      <c r="H20" s="50">
        <v>69</v>
      </c>
      <c r="I20" s="27" t="s">
        <v>8</v>
      </c>
      <c r="J20" s="102" t="s">
        <v>458</v>
      </c>
    </row>
    <row r="21" spans="1:10" x14ac:dyDescent="0.25">
      <c r="A21" s="53">
        <v>18</v>
      </c>
      <c r="B21" s="26" t="s">
        <v>376</v>
      </c>
      <c r="C21" s="27" t="s">
        <v>11</v>
      </c>
      <c r="D21" s="1">
        <f>IF(C21="Да",  MAX($D$4:D20)+1,"")</f>
        <v>18</v>
      </c>
      <c r="E21" s="27">
        <v>127</v>
      </c>
      <c r="F21" s="50">
        <v>42</v>
      </c>
      <c r="G21" s="14" t="s">
        <v>8</v>
      </c>
      <c r="H21" s="50">
        <v>85</v>
      </c>
      <c r="I21" s="27" t="s">
        <v>8</v>
      </c>
      <c r="J21" s="102" t="s">
        <v>458</v>
      </c>
    </row>
    <row r="22" spans="1:10" x14ac:dyDescent="0.25">
      <c r="A22" s="53">
        <v>19</v>
      </c>
      <c r="B22" s="26" t="s">
        <v>106</v>
      </c>
      <c r="C22" s="27" t="s">
        <v>11</v>
      </c>
      <c r="D22" s="1">
        <f>IF(C22="Да",  MAX($D$4:D21)+1,"")</f>
        <v>19</v>
      </c>
      <c r="E22" s="27">
        <v>126</v>
      </c>
      <c r="F22" s="50">
        <v>46</v>
      </c>
      <c r="G22" s="14" t="s">
        <v>8</v>
      </c>
      <c r="H22" s="50">
        <v>80</v>
      </c>
      <c r="I22" s="27" t="s">
        <v>22</v>
      </c>
      <c r="J22" s="102" t="s">
        <v>458</v>
      </c>
    </row>
    <row r="23" spans="1:10" x14ac:dyDescent="0.25">
      <c r="A23" s="53">
        <v>20</v>
      </c>
      <c r="B23" s="26" t="s">
        <v>356</v>
      </c>
      <c r="C23" s="27" t="s">
        <v>11</v>
      </c>
      <c r="D23" s="1">
        <f>IF(C23="Да",  MAX($D$4:D22)+1,"")</f>
        <v>20</v>
      </c>
      <c r="E23" s="27">
        <v>124</v>
      </c>
      <c r="F23" s="50">
        <v>44</v>
      </c>
      <c r="G23" s="14" t="s">
        <v>8</v>
      </c>
      <c r="H23" s="50">
        <v>80</v>
      </c>
      <c r="I23" s="27" t="s">
        <v>53</v>
      </c>
      <c r="J23" s="102" t="s">
        <v>458</v>
      </c>
    </row>
    <row r="24" spans="1:10" x14ac:dyDescent="0.25">
      <c r="A24" s="53">
        <v>21</v>
      </c>
      <c r="B24" s="26" t="s">
        <v>309</v>
      </c>
      <c r="C24" s="27" t="s">
        <v>11</v>
      </c>
      <c r="D24" s="1">
        <f>IF(C24="Да",  MAX($D$4:D23)+1,"")</f>
        <v>21</v>
      </c>
      <c r="E24" s="27">
        <v>122</v>
      </c>
      <c r="F24" s="50">
        <v>48</v>
      </c>
      <c r="G24" s="14" t="s">
        <v>8</v>
      </c>
      <c r="H24" s="50">
        <v>74</v>
      </c>
      <c r="I24" s="27" t="s">
        <v>8</v>
      </c>
      <c r="J24" s="102" t="s">
        <v>458</v>
      </c>
    </row>
    <row r="25" spans="1:10" x14ac:dyDescent="0.25">
      <c r="A25" s="53">
        <v>22</v>
      </c>
      <c r="B25" s="26" t="s">
        <v>362</v>
      </c>
      <c r="C25" s="27" t="s">
        <v>11</v>
      </c>
      <c r="D25" s="1">
        <f>IF(C25="Да",  MAX($D$4:D24)+1,"")</f>
        <v>22</v>
      </c>
      <c r="E25" s="27">
        <v>117</v>
      </c>
      <c r="F25" s="50">
        <v>42</v>
      </c>
      <c r="G25" s="14" t="s">
        <v>8</v>
      </c>
      <c r="H25" s="50">
        <v>75</v>
      </c>
      <c r="I25" s="27" t="s">
        <v>22</v>
      </c>
      <c r="J25" s="102" t="s">
        <v>458</v>
      </c>
    </row>
    <row r="26" spans="1:10" x14ac:dyDescent="0.25">
      <c r="A26" s="53">
        <v>23</v>
      </c>
      <c r="B26" s="26" t="s">
        <v>375</v>
      </c>
      <c r="C26" s="27" t="s">
        <v>11</v>
      </c>
      <c r="D26" s="1">
        <f>IF(C26="Да",  MAX($D$4:D25)+1,"")</f>
        <v>23</v>
      </c>
      <c r="E26" s="27">
        <v>117</v>
      </c>
      <c r="F26" s="50">
        <v>40</v>
      </c>
      <c r="G26" s="14" t="s">
        <v>8</v>
      </c>
      <c r="H26" s="50">
        <v>77</v>
      </c>
      <c r="I26" s="27" t="s">
        <v>8</v>
      </c>
      <c r="J26" s="102" t="s">
        <v>458</v>
      </c>
    </row>
    <row r="27" spans="1:10" x14ac:dyDescent="0.25">
      <c r="A27" s="53">
        <v>24</v>
      </c>
      <c r="B27" s="26" t="s">
        <v>369</v>
      </c>
      <c r="C27" s="27" t="s">
        <v>11</v>
      </c>
      <c r="D27" s="1">
        <f>IF(C27="Да",  MAX($D$4:D26)+1,"")</f>
        <v>24</v>
      </c>
      <c r="E27" s="27">
        <v>115</v>
      </c>
      <c r="F27" s="50">
        <v>40</v>
      </c>
      <c r="G27" s="14" t="s">
        <v>8</v>
      </c>
      <c r="H27" s="50">
        <v>75</v>
      </c>
      <c r="I27" s="27" t="s">
        <v>22</v>
      </c>
      <c r="J27" s="102" t="s">
        <v>458</v>
      </c>
    </row>
    <row r="28" spans="1:10" x14ac:dyDescent="0.25">
      <c r="A28" s="53">
        <v>25</v>
      </c>
      <c r="B28" s="26" t="s">
        <v>378</v>
      </c>
      <c r="C28" s="27" t="s">
        <v>11</v>
      </c>
      <c r="D28" s="1">
        <f>IF(C28="Да",  MAX($D$4:D27)+1,"")</f>
        <v>25</v>
      </c>
      <c r="E28" s="27">
        <v>108</v>
      </c>
      <c r="F28" s="50">
        <v>42</v>
      </c>
      <c r="G28" s="14" t="s">
        <v>8</v>
      </c>
      <c r="H28" s="50">
        <v>66</v>
      </c>
      <c r="I28" s="27" t="s">
        <v>8</v>
      </c>
      <c r="J28" s="102" t="s">
        <v>458</v>
      </c>
    </row>
    <row r="29" spans="1:10" x14ac:dyDescent="0.25">
      <c r="A29" s="53">
        <v>26</v>
      </c>
      <c r="B29" s="26" t="s">
        <v>363</v>
      </c>
      <c r="C29" s="27" t="s">
        <v>11</v>
      </c>
      <c r="D29" s="1">
        <f>IF(C29="Да",  MAX($D$4:D28)+1,"")</f>
        <v>26</v>
      </c>
      <c r="E29" s="27">
        <v>99</v>
      </c>
      <c r="F29" s="50">
        <v>42</v>
      </c>
      <c r="G29" s="14" t="s">
        <v>8</v>
      </c>
      <c r="H29" s="50">
        <v>57</v>
      </c>
      <c r="I29" s="27" t="s">
        <v>8</v>
      </c>
      <c r="J29" s="102" t="s">
        <v>458</v>
      </c>
    </row>
    <row r="30" spans="1:10" x14ac:dyDescent="0.25">
      <c r="A30" s="53">
        <v>27</v>
      </c>
      <c r="B30" s="26" t="s">
        <v>188</v>
      </c>
      <c r="C30" s="27" t="s">
        <v>11</v>
      </c>
      <c r="D30" s="1">
        <f>IF(C30="Да",  MAX($D$4:D29)+1,"")</f>
        <v>27</v>
      </c>
      <c r="E30" s="27">
        <v>84</v>
      </c>
      <c r="F30" s="50">
        <v>44</v>
      </c>
      <c r="G30" s="14" t="s">
        <v>8</v>
      </c>
      <c r="H30" s="50">
        <v>40</v>
      </c>
      <c r="I30" s="27" t="s">
        <v>8</v>
      </c>
      <c r="J30" s="102" t="s">
        <v>458</v>
      </c>
    </row>
    <row r="31" spans="1:10" s="105" customFormat="1" x14ac:dyDescent="0.25">
      <c r="A31" s="57" t="s">
        <v>466</v>
      </c>
      <c r="B31" s="107" t="s">
        <v>395</v>
      </c>
      <c r="C31" s="27" t="s">
        <v>11</v>
      </c>
      <c r="D31" s="1">
        <f>IF(C31="Да",  MAX($D$4:D30)+1,"")</f>
        <v>28</v>
      </c>
      <c r="E31" s="27">
        <f>SUM(F31,H31)</f>
        <v>121</v>
      </c>
      <c r="F31" s="50">
        <v>40</v>
      </c>
      <c r="G31" s="59" t="s">
        <v>8</v>
      </c>
      <c r="H31" s="50">
        <v>81</v>
      </c>
      <c r="I31" s="27" t="s">
        <v>8</v>
      </c>
      <c r="J31" s="102" t="s">
        <v>458</v>
      </c>
    </row>
    <row r="32" spans="1:10" s="105" customFormat="1" x14ac:dyDescent="0.25">
      <c r="A32" s="57" t="s">
        <v>467</v>
      </c>
      <c r="B32" s="26" t="s">
        <v>398</v>
      </c>
      <c r="C32" s="27" t="s">
        <v>11</v>
      </c>
      <c r="D32" s="1">
        <f>IF(C32="Да",  MAX($D$4:D31)+1,"")</f>
        <v>29</v>
      </c>
      <c r="E32" s="27">
        <f>SUM(F32,H32)</f>
        <v>117</v>
      </c>
      <c r="F32" s="50">
        <v>44</v>
      </c>
      <c r="G32" s="59" t="s">
        <v>8</v>
      </c>
      <c r="H32" s="50">
        <v>73</v>
      </c>
      <c r="I32" s="27" t="s">
        <v>8</v>
      </c>
      <c r="J32" s="102" t="s">
        <v>458</v>
      </c>
    </row>
    <row r="33" spans="1:10" x14ac:dyDescent="0.25">
      <c r="A33" s="57" t="s">
        <v>468</v>
      </c>
      <c r="B33" s="26" t="s">
        <v>400</v>
      </c>
      <c r="C33" s="27" t="s">
        <v>11</v>
      </c>
      <c r="D33" s="1">
        <f>IF(C33="Да",  MAX($D$4:D32)+1,"")</f>
        <v>30</v>
      </c>
      <c r="E33" s="27">
        <f>SUM(F33,H33)</f>
        <v>115</v>
      </c>
      <c r="F33" s="50">
        <v>44</v>
      </c>
      <c r="G33" s="59" t="s">
        <v>8</v>
      </c>
      <c r="H33" s="50">
        <v>71</v>
      </c>
      <c r="I33" s="27" t="s">
        <v>8</v>
      </c>
      <c r="J33" s="102" t="s">
        <v>458</v>
      </c>
    </row>
    <row r="34" spans="1:10" x14ac:dyDescent="0.25">
      <c r="A34" s="57" t="s">
        <v>469</v>
      </c>
      <c r="B34" s="26" t="s">
        <v>402</v>
      </c>
      <c r="C34" s="27" t="s">
        <v>11</v>
      </c>
      <c r="D34" s="1">
        <f>IF(C34="Да",  MAX($D$4:D33)+1,"")</f>
        <v>31</v>
      </c>
      <c r="E34" s="27">
        <f>F34+H34</f>
        <v>88</v>
      </c>
      <c r="F34" s="50">
        <v>40</v>
      </c>
      <c r="G34" s="59" t="s">
        <v>8</v>
      </c>
      <c r="H34" s="50">
        <v>48</v>
      </c>
      <c r="I34" s="102" t="s">
        <v>8</v>
      </c>
      <c r="J34" s="102" t="s">
        <v>458</v>
      </c>
    </row>
    <row r="35" spans="1:10" x14ac:dyDescent="0.25">
      <c r="A35" s="89"/>
      <c r="B35" s="30"/>
      <c r="C35" s="42"/>
      <c r="D35" s="42"/>
      <c r="E35" s="42"/>
      <c r="F35" s="52"/>
      <c r="G35" s="106"/>
      <c r="H35" s="52"/>
      <c r="I35" s="42"/>
      <c r="J35" s="103"/>
    </row>
  </sheetData>
  <sortState ref="B168:M188">
    <sortCondition ref="J168:J188" customList="В_КОНКУРСЕ,ЗАБРАЛ_ДОК,ПОЛУЧИЛ_ДВОЙКУ,НЕЯВКА"/>
    <sortCondition descending="1" ref="F168:F188"/>
    <sortCondition ref="B168:B188"/>
  </sortState>
  <pageMargins left="0.11811023622047245" right="0.11811023622047245" top="0.35433070866141736" bottom="0.35433070866141736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1"/>
  <sheetViews>
    <sheetView topLeftCell="A43" workbookViewId="0">
      <selection activeCell="B55" sqref="B55"/>
    </sheetView>
  </sheetViews>
  <sheetFormatPr defaultColWidth="9.140625" defaultRowHeight="15" x14ac:dyDescent="0.25"/>
  <cols>
    <col min="1" max="1" width="5.7109375" style="21" bestFit="1" customWidth="1"/>
    <col min="2" max="2" width="42.5703125" style="46" customWidth="1"/>
    <col min="3" max="3" width="5.28515625" style="21" bestFit="1" customWidth="1"/>
    <col min="4" max="4" width="5.28515625" style="21" customWidth="1"/>
    <col min="5" max="5" width="7.85546875" style="21" bestFit="1" customWidth="1"/>
    <col min="6" max="6" width="5.5703125" style="21" bestFit="1" customWidth="1"/>
    <col min="7" max="7" width="12" style="21" bestFit="1" customWidth="1"/>
    <col min="8" max="8" width="5.5703125" style="21" bestFit="1" customWidth="1"/>
    <col min="9" max="9" width="9.5703125" style="21" bestFit="1" customWidth="1"/>
    <col min="10" max="10" width="48" style="101" customWidth="1"/>
    <col min="11" max="16384" width="9.140625" style="46"/>
  </cols>
  <sheetData>
    <row r="1" spans="1:10" x14ac:dyDescent="0.25">
      <c r="B1" s="47" t="s">
        <v>380</v>
      </c>
      <c r="E1" s="21" t="s">
        <v>449</v>
      </c>
      <c r="F1" s="21">
        <v>5</v>
      </c>
      <c r="G1" s="21" t="s">
        <v>450</v>
      </c>
      <c r="H1" s="21">
        <v>15</v>
      </c>
    </row>
    <row r="3" spans="1:10" s="49" customFormat="1" ht="45" x14ac:dyDescent="0.25">
      <c r="A3" s="48" t="s">
        <v>71</v>
      </c>
      <c r="B3" s="23" t="s">
        <v>0</v>
      </c>
      <c r="C3" s="24" t="s">
        <v>451</v>
      </c>
      <c r="D3" s="24"/>
      <c r="E3" s="24" t="s">
        <v>4</v>
      </c>
      <c r="F3" s="24" t="s">
        <v>1</v>
      </c>
      <c r="G3" s="24" t="s">
        <v>2</v>
      </c>
      <c r="H3" s="24" t="s">
        <v>3</v>
      </c>
      <c r="I3" s="24" t="s">
        <v>2</v>
      </c>
      <c r="J3" s="24" t="s">
        <v>321</v>
      </c>
    </row>
    <row r="4" spans="1:10" x14ac:dyDescent="0.25">
      <c r="A4" s="53">
        <v>1</v>
      </c>
      <c r="B4" s="26" t="s">
        <v>385</v>
      </c>
      <c r="C4" s="27" t="s">
        <v>11</v>
      </c>
      <c r="D4" s="27">
        <v>1</v>
      </c>
      <c r="E4" s="27">
        <v>200</v>
      </c>
      <c r="F4" s="50">
        <v>100</v>
      </c>
      <c r="G4" s="27" t="s">
        <v>436</v>
      </c>
      <c r="H4" s="50">
        <v>100</v>
      </c>
      <c r="I4" s="27" t="s">
        <v>66</v>
      </c>
      <c r="J4" s="24" t="s">
        <v>455</v>
      </c>
    </row>
    <row r="5" spans="1:10" x14ac:dyDescent="0.25">
      <c r="A5" s="53">
        <v>2</v>
      </c>
      <c r="B5" s="26" t="s">
        <v>384</v>
      </c>
      <c r="C5" s="27" t="s">
        <v>11</v>
      </c>
      <c r="D5" s="1">
        <f>IF(C5="Да",  MAX($D$4:D4)+1,"")</f>
        <v>2</v>
      </c>
      <c r="E5" s="27">
        <v>178</v>
      </c>
      <c r="F5" s="50">
        <v>78</v>
      </c>
      <c r="G5" s="27" t="s">
        <v>8</v>
      </c>
      <c r="H5" s="50">
        <v>100</v>
      </c>
      <c r="I5" s="27" t="s">
        <v>8</v>
      </c>
      <c r="J5" s="24" t="s">
        <v>455</v>
      </c>
    </row>
    <row r="6" spans="1:10" x14ac:dyDescent="0.25">
      <c r="A6" s="53">
        <v>3</v>
      </c>
      <c r="B6" s="26" t="s">
        <v>31</v>
      </c>
      <c r="C6" s="27" t="s">
        <v>11</v>
      </c>
      <c r="D6" s="1">
        <f>IF(C6="Да",  MAX($D$4:D5)+1,"")</f>
        <v>3</v>
      </c>
      <c r="E6" s="27">
        <v>169</v>
      </c>
      <c r="F6" s="50">
        <v>70</v>
      </c>
      <c r="G6" s="27" t="s">
        <v>8</v>
      </c>
      <c r="H6" s="50">
        <v>99</v>
      </c>
      <c r="I6" s="27" t="s">
        <v>8</v>
      </c>
      <c r="J6" s="24" t="s">
        <v>455</v>
      </c>
    </row>
    <row r="7" spans="1:10" x14ac:dyDescent="0.25">
      <c r="A7" s="53">
        <v>4</v>
      </c>
      <c r="B7" s="26" t="s">
        <v>386</v>
      </c>
      <c r="C7" s="27" t="s">
        <v>11</v>
      </c>
      <c r="D7" s="1">
        <f>IF(C7="Да",  MAX($D$4:D6)+1,"")</f>
        <v>4</v>
      </c>
      <c r="E7" s="27">
        <v>159</v>
      </c>
      <c r="F7" s="50">
        <v>66</v>
      </c>
      <c r="G7" s="27" t="s">
        <v>8</v>
      </c>
      <c r="H7" s="50">
        <v>93</v>
      </c>
      <c r="I7" s="27" t="s">
        <v>8</v>
      </c>
      <c r="J7" s="24" t="s">
        <v>461</v>
      </c>
    </row>
    <row r="8" spans="1:10" x14ac:dyDescent="0.25">
      <c r="A8" s="53">
        <v>5</v>
      </c>
      <c r="B8" s="26" t="s">
        <v>129</v>
      </c>
      <c r="C8" s="27" t="s">
        <v>11</v>
      </c>
      <c r="D8" s="1">
        <f>IF(C8="Да",  MAX($D$4:D7)+1,"")</f>
        <v>5</v>
      </c>
      <c r="E8" s="27">
        <v>158</v>
      </c>
      <c r="F8" s="50">
        <v>92</v>
      </c>
      <c r="G8" s="27" t="s">
        <v>8</v>
      </c>
      <c r="H8" s="50">
        <v>66</v>
      </c>
      <c r="I8" s="27" t="s">
        <v>8</v>
      </c>
      <c r="J8" s="24" t="s">
        <v>462</v>
      </c>
    </row>
    <row r="9" spans="1:10" x14ac:dyDescent="0.25">
      <c r="A9" s="53">
        <v>6</v>
      </c>
      <c r="B9" s="26" t="s">
        <v>32</v>
      </c>
      <c r="C9" s="27"/>
      <c r="D9" s="1" t="str">
        <f>IF(C9="Да",  MAX($D$4:D8)+1,"")</f>
        <v/>
      </c>
      <c r="E9" s="27">
        <v>158</v>
      </c>
      <c r="F9" s="50">
        <v>58</v>
      </c>
      <c r="G9" s="27" t="s">
        <v>8</v>
      </c>
      <c r="H9" s="50">
        <v>100</v>
      </c>
      <c r="I9" s="27" t="s">
        <v>8</v>
      </c>
      <c r="J9" s="24" t="s">
        <v>448</v>
      </c>
    </row>
    <row r="10" spans="1:10" x14ac:dyDescent="0.25">
      <c r="A10" s="53">
        <v>7</v>
      </c>
      <c r="B10" s="26" t="s">
        <v>357</v>
      </c>
      <c r="C10" s="27"/>
      <c r="D10" s="1" t="str">
        <f>IF(C10="Да",  MAX($D$4:D9)+1,"")</f>
        <v/>
      </c>
      <c r="E10" s="27">
        <v>153</v>
      </c>
      <c r="F10" s="50">
        <v>58</v>
      </c>
      <c r="G10" s="27" t="s">
        <v>8</v>
      </c>
      <c r="H10" s="50">
        <v>95</v>
      </c>
      <c r="I10" s="27" t="s">
        <v>8</v>
      </c>
      <c r="J10" s="24" t="s">
        <v>448</v>
      </c>
    </row>
    <row r="11" spans="1:10" ht="30" x14ac:dyDescent="0.25">
      <c r="A11" s="53">
        <v>8</v>
      </c>
      <c r="B11" s="26" t="s">
        <v>235</v>
      </c>
      <c r="C11" s="27" t="s">
        <v>11</v>
      </c>
      <c r="D11" s="1">
        <f>IF(C11="Да",  MAX($D$4:D10)+1,"")</f>
        <v>6</v>
      </c>
      <c r="E11" s="27">
        <v>153</v>
      </c>
      <c r="F11" s="50">
        <v>56</v>
      </c>
      <c r="G11" s="27" t="s">
        <v>8</v>
      </c>
      <c r="H11" s="50">
        <v>97</v>
      </c>
      <c r="I11" s="27" t="s">
        <v>8</v>
      </c>
      <c r="J11" s="99" t="s">
        <v>458</v>
      </c>
    </row>
    <row r="12" spans="1:10" x14ac:dyDescent="0.25">
      <c r="A12" s="53">
        <v>9</v>
      </c>
      <c r="B12" s="26" t="s">
        <v>274</v>
      </c>
      <c r="C12" s="27"/>
      <c r="D12" s="1" t="str">
        <f>IF(C12="Да",  MAX($D$4:D11)+1,"")</f>
        <v/>
      </c>
      <c r="E12" s="27">
        <v>150</v>
      </c>
      <c r="F12" s="50">
        <v>50</v>
      </c>
      <c r="G12" s="27" t="s">
        <v>8</v>
      </c>
      <c r="H12" s="50">
        <v>100</v>
      </c>
      <c r="I12" s="27" t="s">
        <v>8</v>
      </c>
      <c r="J12" s="24" t="s">
        <v>448</v>
      </c>
    </row>
    <row r="13" spans="1:10" x14ac:dyDescent="0.25">
      <c r="A13" s="53">
        <v>10</v>
      </c>
      <c r="B13" s="26" t="s">
        <v>383</v>
      </c>
      <c r="C13" s="27"/>
      <c r="D13" s="1" t="str">
        <f>IF(C13="Да",  MAX($D$4:D12)+1,"")</f>
        <v/>
      </c>
      <c r="E13" s="27">
        <v>149</v>
      </c>
      <c r="F13" s="50">
        <v>56</v>
      </c>
      <c r="G13" s="27" t="s">
        <v>8</v>
      </c>
      <c r="H13" s="50">
        <v>93</v>
      </c>
      <c r="I13" s="27" t="s">
        <v>8</v>
      </c>
      <c r="J13" s="24" t="s">
        <v>448</v>
      </c>
    </row>
    <row r="14" spans="1:10" x14ac:dyDescent="0.25">
      <c r="A14" s="53">
        <v>11</v>
      </c>
      <c r="B14" s="26" t="s">
        <v>351</v>
      </c>
      <c r="C14" s="27"/>
      <c r="D14" s="1" t="str">
        <f>IF(C14="Да",  MAX($D$4:D13)+1,"")</f>
        <v/>
      </c>
      <c r="E14" s="27">
        <v>149</v>
      </c>
      <c r="F14" s="50">
        <v>52</v>
      </c>
      <c r="G14" s="27" t="s">
        <v>8</v>
      </c>
      <c r="H14" s="50">
        <v>97</v>
      </c>
      <c r="I14" s="27" t="s">
        <v>8</v>
      </c>
      <c r="J14" s="24" t="s">
        <v>448</v>
      </c>
    </row>
    <row r="15" spans="1:10" ht="30" x14ac:dyDescent="0.25">
      <c r="A15" s="53">
        <v>12</v>
      </c>
      <c r="B15" s="26" t="s">
        <v>381</v>
      </c>
      <c r="C15" s="27" t="s">
        <v>11</v>
      </c>
      <c r="D15" s="1">
        <f>IF(C15="Да",  MAX($D$4:D14)+1,"")</f>
        <v>7</v>
      </c>
      <c r="E15" s="27">
        <v>148</v>
      </c>
      <c r="F15" s="50">
        <v>64</v>
      </c>
      <c r="G15" s="27" t="s">
        <v>8</v>
      </c>
      <c r="H15" s="50">
        <v>84</v>
      </c>
      <c r="I15" s="27" t="s">
        <v>8</v>
      </c>
      <c r="J15" s="99" t="s">
        <v>458</v>
      </c>
    </row>
    <row r="16" spans="1:10" x14ac:dyDescent="0.25">
      <c r="A16" s="53">
        <v>13</v>
      </c>
      <c r="B16" s="26" t="s">
        <v>101</v>
      </c>
      <c r="C16" s="27"/>
      <c r="D16" s="1" t="str">
        <f>IF(C16="Да",  MAX($D$4:D15)+1,"")</f>
        <v/>
      </c>
      <c r="E16" s="27">
        <v>148</v>
      </c>
      <c r="F16" s="50">
        <v>58</v>
      </c>
      <c r="G16" s="27" t="s">
        <v>8</v>
      </c>
      <c r="H16" s="50">
        <v>90</v>
      </c>
      <c r="I16" s="27" t="s">
        <v>8</v>
      </c>
      <c r="J16" s="24" t="s">
        <v>448</v>
      </c>
    </row>
    <row r="17" spans="1:10" ht="30" x14ac:dyDescent="0.25">
      <c r="A17" s="53">
        <v>14</v>
      </c>
      <c r="B17" s="26" t="s">
        <v>120</v>
      </c>
      <c r="C17" s="27" t="s">
        <v>11</v>
      </c>
      <c r="D17" s="1">
        <f>IF(C17="Да",  MAX($D$4:D16)+1,"")</f>
        <v>8</v>
      </c>
      <c r="E17" s="27">
        <v>148</v>
      </c>
      <c r="F17" s="50">
        <v>58</v>
      </c>
      <c r="G17" s="27" t="s">
        <v>8</v>
      </c>
      <c r="H17" s="50">
        <v>90</v>
      </c>
      <c r="I17" s="27" t="s">
        <v>8</v>
      </c>
      <c r="J17" s="99" t="s">
        <v>458</v>
      </c>
    </row>
    <row r="18" spans="1:10" ht="19.5" customHeight="1" x14ac:dyDescent="0.25">
      <c r="A18" s="53">
        <v>15</v>
      </c>
      <c r="B18" s="26" t="s">
        <v>221</v>
      </c>
      <c r="C18" s="27"/>
      <c r="D18" s="1" t="str">
        <f>IF(C18="Да",  MAX($D$4:D17)+1,"")</f>
        <v/>
      </c>
      <c r="E18" s="27">
        <v>147</v>
      </c>
      <c r="F18" s="50">
        <v>50</v>
      </c>
      <c r="G18" s="27" t="s">
        <v>8</v>
      </c>
      <c r="H18" s="50">
        <v>97</v>
      </c>
      <c r="I18" s="27" t="s">
        <v>8</v>
      </c>
      <c r="J18" s="24" t="s">
        <v>448</v>
      </c>
    </row>
    <row r="19" spans="1:10" ht="30" x14ac:dyDescent="0.25">
      <c r="A19" s="53">
        <v>16</v>
      </c>
      <c r="B19" s="26" t="s">
        <v>287</v>
      </c>
      <c r="C19" s="27" t="s">
        <v>11</v>
      </c>
      <c r="D19" s="1">
        <f>IF(C19="Да",  MAX($D$4:D18)+1,"")</f>
        <v>9</v>
      </c>
      <c r="E19" s="27">
        <v>146</v>
      </c>
      <c r="F19" s="50">
        <v>54</v>
      </c>
      <c r="G19" s="27" t="s">
        <v>8</v>
      </c>
      <c r="H19" s="50">
        <v>92</v>
      </c>
      <c r="I19" s="27" t="s">
        <v>8</v>
      </c>
      <c r="J19" s="99" t="s">
        <v>458</v>
      </c>
    </row>
    <row r="20" spans="1:10" ht="17.25" customHeight="1" x14ac:dyDescent="0.25">
      <c r="A20" s="53">
        <v>17</v>
      </c>
      <c r="B20" s="26" t="s">
        <v>263</v>
      </c>
      <c r="C20" s="27"/>
      <c r="D20" s="1" t="str">
        <f>IF(C20="Да",  MAX($D$4:D19)+1,"")</f>
        <v/>
      </c>
      <c r="E20" s="27">
        <v>146</v>
      </c>
      <c r="F20" s="50">
        <v>50</v>
      </c>
      <c r="G20" s="27" t="s">
        <v>8</v>
      </c>
      <c r="H20" s="50">
        <v>96</v>
      </c>
      <c r="I20" s="27" t="s">
        <v>8</v>
      </c>
      <c r="J20" s="24" t="s">
        <v>448</v>
      </c>
    </row>
    <row r="21" spans="1:10" x14ac:dyDescent="0.25">
      <c r="A21" s="53">
        <v>18</v>
      </c>
      <c r="B21" s="26" t="s">
        <v>125</v>
      </c>
      <c r="C21" s="27"/>
      <c r="D21" s="1" t="str">
        <f>IF(C21="Да",  MAX($D$4:D20)+1,"")</f>
        <v/>
      </c>
      <c r="E21" s="27">
        <v>143</v>
      </c>
      <c r="F21" s="50">
        <v>52</v>
      </c>
      <c r="G21" s="27" t="s">
        <v>8</v>
      </c>
      <c r="H21" s="50">
        <v>91</v>
      </c>
      <c r="I21" s="27" t="s">
        <v>8</v>
      </c>
      <c r="J21" s="24" t="s">
        <v>448</v>
      </c>
    </row>
    <row r="22" spans="1:10" x14ac:dyDescent="0.25">
      <c r="A22" s="53">
        <v>19</v>
      </c>
      <c r="B22" s="26" t="s">
        <v>255</v>
      </c>
      <c r="C22" s="27"/>
      <c r="D22" s="1" t="str">
        <f>IF(C22="Да",  MAX($D$4:D21)+1,"")</f>
        <v/>
      </c>
      <c r="E22" s="27">
        <v>142</v>
      </c>
      <c r="F22" s="50">
        <v>54</v>
      </c>
      <c r="G22" s="27" t="s">
        <v>8</v>
      </c>
      <c r="H22" s="50">
        <v>88</v>
      </c>
      <c r="I22" s="27" t="s">
        <v>8</v>
      </c>
      <c r="J22" s="24" t="s">
        <v>448</v>
      </c>
    </row>
    <row r="23" spans="1:10" ht="30" x14ac:dyDescent="0.25">
      <c r="A23" s="53">
        <v>20</v>
      </c>
      <c r="B23" s="26" t="s">
        <v>392</v>
      </c>
      <c r="C23" s="27" t="s">
        <v>11</v>
      </c>
      <c r="D23" s="1">
        <f>IF(C23="Да",  MAX($D$4:D22)+1,"")</f>
        <v>10</v>
      </c>
      <c r="E23" s="27">
        <v>142</v>
      </c>
      <c r="F23" s="50">
        <v>52</v>
      </c>
      <c r="G23" s="27" t="s">
        <v>8</v>
      </c>
      <c r="H23" s="50">
        <v>90</v>
      </c>
      <c r="I23" s="27" t="s">
        <v>8</v>
      </c>
      <c r="J23" s="99" t="s">
        <v>458</v>
      </c>
    </row>
    <row r="24" spans="1:10" x14ac:dyDescent="0.25">
      <c r="A24" s="53">
        <v>21</v>
      </c>
      <c r="B24" s="26" t="s">
        <v>124</v>
      </c>
      <c r="C24" s="27"/>
      <c r="D24" s="1" t="str">
        <f>IF(C24="Да",  MAX($D$4:D23)+1,"")</f>
        <v/>
      </c>
      <c r="E24" s="27">
        <v>142</v>
      </c>
      <c r="F24" s="50">
        <v>52</v>
      </c>
      <c r="G24" s="27" t="s">
        <v>8</v>
      </c>
      <c r="H24" s="50">
        <v>90</v>
      </c>
      <c r="I24" s="27" t="s">
        <v>22</v>
      </c>
      <c r="J24" s="24" t="s">
        <v>448</v>
      </c>
    </row>
    <row r="25" spans="1:10" x14ac:dyDescent="0.25">
      <c r="A25" s="53">
        <v>22</v>
      </c>
      <c r="B25" s="26" t="s">
        <v>374</v>
      </c>
      <c r="C25" s="27"/>
      <c r="D25" s="1" t="str">
        <f>IF(C25="Да",  MAX($D$4:D24)+1,"")</f>
        <v/>
      </c>
      <c r="E25" s="27">
        <v>142</v>
      </c>
      <c r="F25" s="50">
        <v>46</v>
      </c>
      <c r="G25" s="27" t="s">
        <v>8</v>
      </c>
      <c r="H25" s="50">
        <v>96</v>
      </c>
      <c r="I25" s="27" t="s">
        <v>8</v>
      </c>
      <c r="J25" s="24" t="s">
        <v>448</v>
      </c>
    </row>
    <row r="26" spans="1:10" ht="30" x14ac:dyDescent="0.25">
      <c r="A26" s="53">
        <v>23</v>
      </c>
      <c r="B26" s="26" t="s">
        <v>367</v>
      </c>
      <c r="C26" s="27" t="s">
        <v>11</v>
      </c>
      <c r="D26" s="1">
        <f>IF(C26="Да",  MAX($D$4:D25)+1,"")</f>
        <v>11</v>
      </c>
      <c r="E26" s="27">
        <v>141</v>
      </c>
      <c r="F26" s="50">
        <v>54</v>
      </c>
      <c r="G26" s="27" t="s">
        <v>8</v>
      </c>
      <c r="H26" s="50">
        <v>87</v>
      </c>
      <c r="I26" s="27" t="s">
        <v>8</v>
      </c>
      <c r="J26" s="99" t="s">
        <v>458</v>
      </c>
    </row>
    <row r="27" spans="1:10" x14ac:dyDescent="0.25">
      <c r="A27" s="53">
        <v>24</v>
      </c>
      <c r="B27" s="26" t="s">
        <v>393</v>
      </c>
      <c r="C27" s="27"/>
      <c r="D27" s="1" t="str">
        <f>IF(C27="Да",  MAX($D$4:D26)+1,"")</f>
        <v/>
      </c>
      <c r="E27" s="27">
        <v>140</v>
      </c>
      <c r="F27" s="50">
        <v>52</v>
      </c>
      <c r="G27" s="27" t="s">
        <v>8</v>
      </c>
      <c r="H27" s="50">
        <v>88</v>
      </c>
      <c r="I27" s="27" t="s">
        <v>8</v>
      </c>
      <c r="J27" s="24" t="s">
        <v>448</v>
      </c>
    </row>
    <row r="28" spans="1:10" ht="30" x14ac:dyDescent="0.25">
      <c r="A28" s="53">
        <v>25</v>
      </c>
      <c r="B28" s="26" t="s">
        <v>264</v>
      </c>
      <c r="C28" s="27" t="s">
        <v>11</v>
      </c>
      <c r="D28" s="1">
        <f>IF(C28="Да",  MAX($D$4:D27)+1,"")</f>
        <v>12</v>
      </c>
      <c r="E28" s="27">
        <v>140</v>
      </c>
      <c r="F28" s="50">
        <v>50</v>
      </c>
      <c r="G28" s="27" t="s">
        <v>8</v>
      </c>
      <c r="H28" s="50">
        <v>90</v>
      </c>
      <c r="I28" s="27" t="s">
        <v>8</v>
      </c>
      <c r="J28" s="99" t="s">
        <v>458</v>
      </c>
    </row>
    <row r="29" spans="1:10" x14ac:dyDescent="0.25">
      <c r="A29" s="53">
        <v>26</v>
      </c>
      <c r="B29" s="26" t="s">
        <v>254</v>
      </c>
      <c r="C29" s="27"/>
      <c r="D29" s="1" t="str">
        <f>IF(C29="Да",  MAX($D$4:D28)+1,"")</f>
        <v/>
      </c>
      <c r="E29" s="27">
        <v>140</v>
      </c>
      <c r="F29" s="50">
        <v>50</v>
      </c>
      <c r="G29" s="27" t="s">
        <v>8</v>
      </c>
      <c r="H29" s="50">
        <v>90</v>
      </c>
      <c r="I29" s="27" t="s">
        <v>22</v>
      </c>
      <c r="J29" s="24" t="s">
        <v>448</v>
      </c>
    </row>
    <row r="30" spans="1:10" x14ac:dyDescent="0.25">
      <c r="A30" s="53">
        <v>27</v>
      </c>
      <c r="B30" s="26" t="s">
        <v>387</v>
      </c>
      <c r="C30" s="27"/>
      <c r="D30" s="1" t="str">
        <f>IF(C30="Да",  MAX($D$4:D29)+1,"")</f>
        <v/>
      </c>
      <c r="E30" s="27">
        <v>139</v>
      </c>
      <c r="F30" s="50">
        <v>60</v>
      </c>
      <c r="G30" s="27" t="s">
        <v>8</v>
      </c>
      <c r="H30" s="50">
        <v>79</v>
      </c>
      <c r="I30" s="27" t="s">
        <v>8</v>
      </c>
      <c r="J30" s="24" t="s">
        <v>448</v>
      </c>
    </row>
    <row r="31" spans="1:10" x14ac:dyDescent="0.25">
      <c r="A31" s="53">
        <v>28</v>
      </c>
      <c r="B31" s="26" t="s">
        <v>265</v>
      </c>
      <c r="C31" s="27"/>
      <c r="D31" s="1" t="str">
        <f>IF(C31="Да",  MAX($D$4:D30)+1,"")</f>
        <v/>
      </c>
      <c r="E31" s="27">
        <v>139</v>
      </c>
      <c r="F31" s="50">
        <v>54</v>
      </c>
      <c r="G31" s="27" t="s">
        <v>8</v>
      </c>
      <c r="H31" s="50">
        <v>85</v>
      </c>
      <c r="I31" s="27" t="s">
        <v>22</v>
      </c>
      <c r="J31" s="24" t="s">
        <v>448</v>
      </c>
    </row>
    <row r="32" spans="1:10" ht="30" x14ac:dyDescent="0.25">
      <c r="A32" s="53">
        <v>29</v>
      </c>
      <c r="B32" s="26" t="s">
        <v>388</v>
      </c>
      <c r="C32" s="27" t="s">
        <v>11</v>
      </c>
      <c r="D32" s="1">
        <f>IF(C32="Да",  MAX($D$4:D31)+1,"")</f>
        <v>13</v>
      </c>
      <c r="E32" s="27">
        <v>137</v>
      </c>
      <c r="F32" s="50">
        <v>44</v>
      </c>
      <c r="G32" s="27" t="s">
        <v>8</v>
      </c>
      <c r="H32" s="50">
        <v>93</v>
      </c>
      <c r="I32" s="27" t="s">
        <v>8</v>
      </c>
      <c r="J32" s="99" t="s">
        <v>458</v>
      </c>
    </row>
    <row r="33" spans="1:10" x14ac:dyDescent="0.25">
      <c r="A33" s="53">
        <v>30</v>
      </c>
      <c r="B33" s="26" t="s">
        <v>163</v>
      </c>
      <c r="C33" s="27"/>
      <c r="D33" s="1" t="str">
        <f>IF(C33="Да",  MAX($D$4:D32)+1,"")</f>
        <v/>
      </c>
      <c r="E33" s="27">
        <v>136</v>
      </c>
      <c r="F33" s="50">
        <v>46</v>
      </c>
      <c r="G33" s="27" t="s">
        <v>8</v>
      </c>
      <c r="H33" s="50">
        <v>90</v>
      </c>
      <c r="I33" s="27" t="s">
        <v>22</v>
      </c>
      <c r="J33" s="24" t="s">
        <v>448</v>
      </c>
    </row>
    <row r="34" spans="1:10" ht="30" x14ac:dyDescent="0.25">
      <c r="A34" s="53">
        <v>31</v>
      </c>
      <c r="B34" s="26" t="s">
        <v>142</v>
      </c>
      <c r="C34" s="27" t="s">
        <v>11</v>
      </c>
      <c r="D34" s="1">
        <f>IF(C34="Да",  MAX($D$4:D33)+1,"")</f>
        <v>14</v>
      </c>
      <c r="E34" s="27">
        <v>135</v>
      </c>
      <c r="F34" s="50">
        <v>46</v>
      </c>
      <c r="G34" s="27" t="s">
        <v>8</v>
      </c>
      <c r="H34" s="50">
        <v>89</v>
      </c>
      <c r="I34" s="27" t="s">
        <v>8</v>
      </c>
      <c r="J34" s="99" t="s">
        <v>458</v>
      </c>
    </row>
    <row r="35" spans="1:10" x14ac:dyDescent="0.25">
      <c r="A35" s="53">
        <v>32</v>
      </c>
      <c r="B35" s="26" t="s">
        <v>272</v>
      </c>
      <c r="C35" s="27"/>
      <c r="D35" s="1" t="str">
        <f>IF(C35="Да",  MAX($D$4:D34)+1,"")</f>
        <v/>
      </c>
      <c r="E35" s="27">
        <v>134</v>
      </c>
      <c r="F35" s="50">
        <v>40</v>
      </c>
      <c r="G35" s="27" t="s">
        <v>8</v>
      </c>
      <c r="H35" s="50">
        <v>94</v>
      </c>
      <c r="I35" s="27" t="s">
        <v>8</v>
      </c>
      <c r="J35" s="24" t="s">
        <v>448</v>
      </c>
    </row>
    <row r="36" spans="1:10" ht="30" x14ac:dyDescent="0.25">
      <c r="A36" s="53">
        <v>33</v>
      </c>
      <c r="B36" s="26" t="s">
        <v>391</v>
      </c>
      <c r="C36" s="27" t="s">
        <v>11</v>
      </c>
      <c r="D36" s="1">
        <f>IF(C36="Да",  MAX($D$4:D35)+1,"")</f>
        <v>15</v>
      </c>
      <c r="E36" s="27">
        <v>133</v>
      </c>
      <c r="F36" s="50">
        <v>54</v>
      </c>
      <c r="G36" s="27" t="s">
        <v>8</v>
      </c>
      <c r="H36" s="50">
        <v>79</v>
      </c>
      <c r="I36" s="27" t="s">
        <v>8</v>
      </c>
      <c r="J36" s="99" t="s">
        <v>458</v>
      </c>
    </row>
    <row r="37" spans="1:10" ht="30" x14ac:dyDescent="0.25">
      <c r="A37" s="53">
        <v>34</v>
      </c>
      <c r="B37" s="26" t="s">
        <v>318</v>
      </c>
      <c r="C37" s="27" t="s">
        <v>11</v>
      </c>
      <c r="D37" s="1">
        <f>IF(C37="Да",  MAX($D$4:D36)+1,"")</f>
        <v>16</v>
      </c>
      <c r="E37" s="27">
        <v>133</v>
      </c>
      <c r="F37" s="50">
        <v>46</v>
      </c>
      <c r="G37" s="27" t="s">
        <v>8</v>
      </c>
      <c r="H37" s="50">
        <v>87</v>
      </c>
      <c r="I37" s="27" t="s">
        <v>8</v>
      </c>
      <c r="J37" s="99" t="s">
        <v>458</v>
      </c>
    </row>
    <row r="38" spans="1:10" x14ac:dyDescent="0.25">
      <c r="A38" s="53">
        <v>35</v>
      </c>
      <c r="B38" s="26" t="s">
        <v>168</v>
      </c>
      <c r="C38" s="27"/>
      <c r="D38" s="1" t="str">
        <f>IF(C38="Да",  MAX($D$4:D37)+1,"")</f>
        <v/>
      </c>
      <c r="E38" s="27">
        <v>132</v>
      </c>
      <c r="F38" s="50">
        <v>52</v>
      </c>
      <c r="G38" s="27" t="s">
        <v>8</v>
      </c>
      <c r="H38" s="50">
        <v>80</v>
      </c>
      <c r="I38" s="27" t="s">
        <v>53</v>
      </c>
      <c r="J38" s="24" t="s">
        <v>448</v>
      </c>
    </row>
    <row r="39" spans="1:10" ht="30" x14ac:dyDescent="0.25">
      <c r="A39" s="53">
        <v>36</v>
      </c>
      <c r="B39" s="26" t="s">
        <v>390</v>
      </c>
      <c r="C39" s="27" t="s">
        <v>11</v>
      </c>
      <c r="D39" s="1">
        <f>IF(C39="Да",  MAX($D$4:D38)+1,"")</f>
        <v>17</v>
      </c>
      <c r="E39" s="27">
        <v>130</v>
      </c>
      <c r="F39" s="50">
        <v>54</v>
      </c>
      <c r="G39" s="27" t="s">
        <v>8</v>
      </c>
      <c r="H39" s="50">
        <v>76</v>
      </c>
      <c r="I39" s="27" t="s">
        <v>8</v>
      </c>
      <c r="J39" s="99" t="s">
        <v>458</v>
      </c>
    </row>
    <row r="40" spans="1:10" x14ac:dyDescent="0.25">
      <c r="A40" s="53">
        <v>37</v>
      </c>
      <c r="B40" s="26" t="s">
        <v>116</v>
      </c>
      <c r="C40" s="27"/>
      <c r="D40" s="1" t="str">
        <f>IF(C40="Да",  MAX($D$4:D39)+1,"")</f>
        <v/>
      </c>
      <c r="E40" s="27">
        <v>130</v>
      </c>
      <c r="F40" s="50">
        <v>40</v>
      </c>
      <c r="G40" s="27" t="s">
        <v>8</v>
      </c>
      <c r="H40" s="50">
        <v>90</v>
      </c>
      <c r="I40" s="27" t="s">
        <v>8</v>
      </c>
      <c r="J40" s="24" t="s">
        <v>448</v>
      </c>
    </row>
    <row r="41" spans="1:10" ht="30" x14ac:dyDescent="0.25">
      <c r="A41" s="53">
        <v>38</v>
      </c>
      <c r="B41" s="26" t="s">
        <v>382</v>
      </c>
      <c r="C41" s="27" t="s">
        <v>11</v>
      </c>
      <c r="D41" s="1">
        <f>IF(C41="Да",  MAX($D$4:D40)+1,"")</f>
        <v>18</v>
      </c>
      <c r="E41" s="27">
        <v>126</v>
      </c>
      <c r="F41" s="50">
        <v>56</v>
      </c>
      <c r="G41" s="27" t="s">
        <v>8</v>
      </c>
      <c r="H41" s="50">
        <v>70</v>
      </c>
      <c r="I41" s="27" t="s">
        <v>8</v>
      </c>
      <c r="J41" s="99" t="s">
        <v>458</v>
      </c>
    </row>
    <row r="42" spans="1:10" x14ac:dyDescent="0.25">
      <c r="A42" s="53">
        <v>39</v>
      </c>
      <c r="B42" s="26" t="s">
        <v>173</v>
      </c>
      <c r="C42" s="27"/>
      <c r="D42" s="1" t="str">
        <f>IF(C42="Да",  MAX($D$4:D41)+1,"")</f>
        <v/>
      </c>
      <c r="E42" s="27">
        <v>119</v>
      </c>
      <c r="F42" s="50">
        <v>60</v>
      </c>
      <c r="G42" s="27" t="s">
        <v>8</v>
      </c>
      <c r="H42" s="50">
        <v>59</v>
      </c>
      <c r="I42" s="27" t="s">
        <v>8</v>
      </c>
      <c r="J42" s="24" t="s">
        <v>448</v>
      </c>
    </row>
    <row r="43" spans="1:10" x14ac:dyDescent="0.25">
      <c r="A43" s="53">
        <v>40</v>
      </c>
      <c r="B43" s="26" t="s">
        <v>257</v>
      </c>
      <c r="C43" s="27"/>
      <c r="D43" s="1" t="str">
        <f>IF(C43="Да",  MAX($D$4:D42)+1,"")</f>
        <v/>
      </c>
      <c r="E43" s="27">
        <v>118</v>
      </c>
      <c r="F43" s="50">
        <v>54</v>
      </c>
      <c r="G43" s="27" t="s">
        <v>8</v>
      </c>
      <c r="H43" s="50">
        <v>64</v>
      </c>
      <c r="I43" s="27" t="s">
        <v>8</v>
      </c>
      <c r="J43" s="24" t="s">
        <v>448</v>
      </c>
    </row>
    <row r="44" spans="1:10" x14ac:dyDescent="0.25">
      <c r="A44" s="53">
        <v>41</v>
      </c>
      <c r="B44" s="26" t="s">
        <v>26</v>
      </c>
      <c r="C44" s="27"/>
      <c r="D44" s="1" t="str">
        <f>IF(C44="Да",  MAX($D$4:D43)+1,"")</f>
        <v/>
      </c>
      <c r="E44" s="27">
        <v>117</v>
      </c>
      <c r="F44" s="50">
        <v>48</v>
      </c>
      <c r="G44" s="27" t="s">
        <v>8</v>
      </c>
      <c r="H44" s="50">
        <v>69</v>
      </c>
      <c r="I44" s="27" t="s">
        <v>8</v>
      </c>
      <c r="J44" s="24" t="s">
        <v>448</v>
      </c>
    </row>
    <row r="45" spans="1:10" ht="30" x14ac:dyDescent="0.25">
      <c r="A45" s="53">
        <v>42</v>
      </c>
      <c r="B45" s="26" t="s">
        <v>365</v>
      </c>
      <c r="C45" s="27" t="s">
        <v>11</v>
      </c>
      <c r="D45" s="1">
        <f>IF(C45="Да",  MAX($D$4:D44)+1,"")</f>
        <v>19</v>
      </c>
      <c r="E45" s="27">
        <v>117</v>
      </c>
      <c r="F45" s="50">
        <v>48</v>
      </c>
      <c r="G45" s="27" t="s">
        <v>8</v>
      </c>
      <c r="H45" s="50">
        <v>69</v>
      </c>
      <c r="I45" s="27" t="s">
        <v>8</v>
      </c>
      <c r="J45" s="99" t="s">
        <v>458</v>
      </c>
    </row>
    <row r="46" spans="1:10" ht="30" x14ac:dyDescent="0.25">
      <c r="A46" s="53">
        <v>43</v>
      </c>
      <c r="B46" s="26" t="s">
        <v>372</v>
      </c>
      <c r="C46" s="27" t="s">
        <v>11</v>
      </c>
      <c r="D46" s="1">
        <f>IF(C46="Да",  MAX($D$4:D45)+1,"")</f>
        <v>20</v>
      </c>
      <c r="E46" s="27">
        <v>116</v>
      </c>
      <c r="F46" s="50">
        <v>44</v>
      </c>
      <c r="G46" s="27" t="s">
        <v>8</v>
      </c>
      <c r="H46" s="50">
        <v>72</v>
      </c>
      <c r="I46" s="27" t="s">
        <v>8</v>
      </c>
      <c r="J46" s="99" t="s">
        <v>458</v>
      </c>
    </row>
    <row r="47" spans="1:10" ht="30" x14ac:dyDescent="0.25">
      <c r="A47" s="53">
        <v>44</v>
      </c>
      <c r="B47" s="26" t="s">
        <v>244</v>
      </c>
      <c r="C47" s="27" t="s">
        <v>11</v>
      </c>
      <c r="D47" s="1">
        <f>IF(C47="Да",  MAX($D$4:D46)+1,"")</f>
        <v>21</v>
      </c>
      <c r="E47" s="27">
        <v>114</v>
      </c>
      <c r="F47" s="50">
        <v>44</v>
      </c>
      <c r="G47" s="27" t="s">
        <v>8</v>
      </c>
      <c r="H47" s="50">
        <v>70</v>
      </c>
      <c r="I47" s="27" t="s">
        <v>8</v>
      </c>
      <c r="J47" s="99" t="s">
        <v>458</v>
      </c>
    </row>
    <row r="48" spans="1:10" ht="30" x14ac:dyDescent="0.25">
      <c r="A48" s="53">
        <v>45</v>
      </c>
      <c r="B48" s="26" t="s">
        <v>232</v>
      </c>
      <c r="C48" s="27" t="s">
        <v>11</v>
      </c>
      <c r="D48" s="1">
        <f>IF(C48="Да",  MAX($D$4:D47)+1,"")</f>
        <v>22</v>
      </c>
      <c r="E48" s="27">
        <v>114</v>
      </c>
      <c r="F48" s="50">
        <v>42</v>
      </c>
      <c r="G48" s="27" t="s">
        <v>8</v>
      </c>
      <c r="H48" s="50">
        <v>72</v>
      </c>
      <c r="I48" s="27" t="s">
        <v>8</v>
      </c>
      <c r="J48" s="99" t="s">
        <v>458</v>
      </c>
    </row>
    <row r="49" spans="1:10" x14ac:dyDescent="0.25">
      <c r="A49" s="53">
        <v>46</v>
      </c>
      <c r="B49" s="26" t="s">
        <v>97</v>
      </c>
      <c r="C49" s="27"/>
      <c r="D49" s="1" t="str">
        <f>IF(C49="Да",  MAX($D$4:D48)+1,"")</f>
        <v/>
      </c>
      <c r="E49" s="27">
        <v>110</v>
      </c>
      <c r="F49" s="50">
        <v>64</v>
      </c>
      <c r="G49" s="27" t="s">
        <v>8</v>
      </c>
      <c r="H49" s="50">
        <v>46</v>
      </c>
      <c r="I49" s="27" t="s">
        <v>8</v>
      </c>
      <c r="J49" s="24" t="s">
        <v>448</v>
      </c>
    </row>
    <row r="50" spans="1:10" ht="30" x14ac:dyDescent="0.25">
      <c r="A50" s="53">
        <v>47</v>
      </c>
      <c r="B50" s="26" t="s">
        <v>248</v>
      </c>
      <c r="C50" s="27" t="s">
        <v>11</v>
      </c>
      <c r="D50" s="1">
        <f>IF(C50="Да",  MAX($D$4:D49)+1,"")</f>
        <v>23</v>
      </c>
      <c r="E50" s="27">
        <v>106</v>
      </c>
      <c r="F50" s="50">
        <v>60</v>
      </c>
      <c r="G50" s="27" t="s">
        <v>8</v>
      </c>
      <c r="H50" s="50">
        <v>46</v>
      </c>
      <c r="I50" s="27" t="s">
        <v>8</v>
      </c>
      <c r="J50" s="99" t="s">
        <v>458</v>
      </c>
    </row>
    <row r="51" spans="1:10" x14ac:dyDescent="0.25">
      <c r="A51" s="53">
        <v>48</v>
      </c>
      <c r="B51" s="26" t="s">
        <v>188</v>
      </c>
      <c r="C51" s="27"/>
      <c r="D51" s="1" t="str">
        <f>IF(C51="Да",  MAX($D$4:D50)+1,"")</f>
        <v/>
      </c>
      <c r="E51" s="27">
        <v>88</v>
      </c>
      <c r="F51" s="50">
        <v>48</v>
      </c>
      <c r="G51" s="27" t="s">
        <v>8</v>
      </c>
      <c r="H51" s="50">
        <v>40</v>
      </c>
      <c r="I51" s="27" t="s">
        <v>8</v>
      </c>
      <c r="J51" s="24" t="s">
        <v>448</v>
      </c>
    </row>
    <row r="52" spans="1:10" ht="30" x14ac:dyDescent="0.25">
      <c r="A52" s="53">
        <v>49</v>
      </c>
      <c r="B52" s="26" t="s">
        <v>359</v>
      </c>
      <c r="C52" s="27" t="s">
        <v>11</v>
      </c>
      <c r="D52" s="1">
        <f>IF(C52="Да",  MAX($D$4:D51)+1,"")</f>
        <v>24</v>
      </c>
      <c r="E52" s="27">
        <v>86</v>
      </c>
      <c r="F52" s="50">
        <v>40</v>
      </c>
      <c r="G52" s="27" t="s">
        <v>8</v>
      </c>
      <c r="H52" s="50">
        <v>46</v>
      </c>
      <c r="I52" s="27" t="s">
        <v>8</v>
      </c>
      <c r="J52" s="99" t="s">
        <v>458</v>
      </c>
    </row>
    <row r="53" spans="1:10" x14ac:dyDescent="0.25">
      <c r="A53" s="53" t="s">
        <v>439</v>
      </c>
      <c r="B53" s="26" t="s">
        <v>397</v>
      </c>
      <c r="C53" s="27"/>
      <c r="D53" s="1" t="str">
        <f>IF(C53="Да",  MAX($D$4:D52)+1,"")</f>
        <v/>
      </c>
      <c r="E53" s="27">
        <f>SUM(F53,H53)</f>
        <v>146</v>
      </c>
      <c r="F53" s="50">
        <v>60</v>
      </c>
      <c r="G53" s="104" t="s">
        <v>8</v>
      </c>
      <c r="H53" s="50">
        <v>86</v>
      </c>
      <c r="I53" s="27" t="s">
        <v>8</v>
      </c>
      <c r="J53" s="24" t="s">
        <v>448</v>
      </c>
    </row>
    <row r="54" spans="1:10" x14ac:dyDescent="0.25">
      <c r="A54" s="53" t="s">
        <v>440</v>
      </c>
      <c r="B54" s="26" t="s">
        <v>395</v>
      </c>
      <c r="C54" s="27"/>
      <c r="D54" s="1" t="str">
        <f>IF(C54="Да",  MAX($D$4:D53)+1,"")</f>
        <v/>
      </c>
      <c r="E54" s="27">
        <f>SUM(F54,H54)</f>
        <v>135</v>
      </c>
      <c r="F54" s="50">
        <v>54</v>
      </c>
      <c r="G54" s="104" t="s">
        <v>8</v>
      </c>
      <c r="H54" s="50">
        <v>81</v>
      </c>
      <c r="I54" s="27" t="s">
        <v>8</v>
      </c>
      <c r="J54" s="24" t="s">
        <v>448</v>
      </c>
    </row>
    <row r="55" spans="1:10" s="105" customFormat="1" ht="30" x14ac:dyDescent="0.25">
      <c r="A55" s="57" t="s">
        <v>441</v>
      </c>
      <c r="B55" s="26" t="s">
        <v>404</v>
      </c>
      <c r="C55" s="27" t="s">
        <v>11</v>
      </c>
      <c r="D55" s="1">
        <f>IF(C55="Да",  MAX($D$4:D54)+1,"")</f>
        <v>25</v>
      </c>
      <c r="E55" s="27">
        <f>SUM(F55,H55)</f>
        <v>121</v>
      </c>
      <c r="F55" s="50">
        <v>48</v>
      </c>
      <c r="G55" s="104" t="s">
        <v>8</v>
      </c>
      <c r="H55" s="50">
        <v>73</v>
      </c>
      <c r="I55" s="27" t="s">
        <v>8</v>
      </c>
      <c r="J55" s="99" t="s">
        <v>458</v>
      </c>
    </row>
    <row r="56" spans="1:10" ht="30" x14ac:dyDescent="0.25">
      <c r="A56" s="53" t="s">
        <v>442</v>
      </c>
      <c r="B56" s="26" t="s">
        <v>405</v>
      </c>
      <c r="C56" s="27" t="s">
        <v>11</v>
      </c>
      <c r="D56" s="1">
        <f>IF(C56="Да",  MAX($D$4:D55)+1,"")</f>
        <v>26</v>
      </c>
      <c r="E56" s="27">
        <f>SUM(F56,H56)</f>
        <v>113</v>
      </c>
      <c r="F56" s="50">
        <v>42</v>
      </c>
      <c r="G56" s="104" t="s">
        <v>8</v>
      </c>
      <c r="H56" s="50">
        <v>71</v>
      </c>
      <c r="I56" s="27" t="s">
        <v>8</v>
      </c>
      <c r="J56" s="99" t="s">
        <v>458</v>
      </c>
    </row>
    <row r="57" spans="1:10" x14ac:dyDescent="0.25">
      <c r="B57" s="30"/>
      <c r="C57" s="42"/>
      <c r="D57" s="42"/>
      <c r="E57" s="42"/>
      <c r="F57" s="52"/>
      <c r="G57" s="106"/>
      <c r="H57" s="52"/>
      <c r="I57" s="42"/>
      <c r="J57" s="103"/>
    </row>
    <row r="58" spans="1:10" x14ac:dyDescent="0.25">
      <c r="B58" s="30"/>
      <c r="C58" s="31"/>
      <c r="D58" s="31"/>
      <c r="E58" s="31"/>
      <c r="F58" s="31"/>
      <c r="G58" s="31"/>
      <c r="H58" s="51"/>
      <c r="I58" s="31"/>
      <c r="J58" s="100"/>
    </row>
    <row r="59" spans="1:10" x14ac:dyDescent="0.25">
      <c r="B59" s="30"/>
      <c r="C59" s="31"/>
      <c r="D59" s="31"/>
      <c r="E59" s="31"/>
      <c r="F59" s="31"/>
      <c r="G59" s="31"/>
      <c r="H59" s="51"/>
      <c r="I59" s="31"/>
      <c r="J59" s="100"/>
    </row>
    <row r="60" spans="1:10" x14ac:dyDescent="0.25">
      <c r="B60" s="30"/>
      <c r="C60" s="31"/>
      <c r="D60" s="31"/>
      <c r="E60" s="31"/>
      <c r="F60" s="31"/>
      <c r="G60" s="31"/>
      <c r="H60" s="31"/>
      <c r="I60" s="31"/>
      <c r="J60" s="100"/>
    </row>
    <row r="61" spans="1:10" x14ac:dyDescent="0.25">
      <c r="B61" s="30"/>
      <c r="C61" s="31"/>
      <c r="D61" s="31"/>
      <c r="E61" s="31"/>
      <c r="F61" s="31"/>
      <c r="G61" s="31"/>
      <c r="H61" s="31"/>
      <c r="I61" s="31"/>
      <c r="J61" s="100"/>
    </row>
    <row r="62" spans="1:10" x14ac:dyDescent="0.25">
      <c r="B62" s="30"/>
      <c r="C62" s="31"/>
      <c r="D62" s="31"/>
      <c r="E62" s="31"/>
      <c r="F62" s="31"/>
      <c r="G62" s="31"/>
      <c r="H62" s="31"/>
      <c r="I62" s="31"/>
      <c r="J62" s="100"/>
    </row>
    <row r="63" spans="1:10" x14ac:dyDescent="0.25">
      <c r="B63" s="30"/>
      <c r="C63" s="31"/>
      <c r="D63" s="31"/>
      <c r="E63" s="31"/>
      <c r="F63" s="51"/>
      <c r="G63" s="31"/>
      <c r="H63" s="51"/>
      <c r="I63" s="31"/>
      <c r="J63" s="100"/>
    </row>
    <row r="64" spans="1:10" x14ac:dyDescent="0.25">
      <c r="B64" s="30"/>
      <c r="C64" s="31"/>
      <c r="D64" s="31"/>
      <c r="E64" s="31"/>
      <c r="F64" s="51"/>
      <c r="G64" s="31"/>
      <c r="H64" s="51"/>
      <c r="I64" s="31"/>
      <c r="J64" s="100"/>
    </row>
    <row r="65" spans="2:10" x14ac:dyDescent="0.25">
      <c r="B65" s="30"/>
      <c r="C65" s="31"/>
      <c r="D65" s="31"/>
      <c r="E65" s="31"/>
      <c r="F65" s="51"/>
      <c r="G65" s="31"/>
      <c r="H65" s="51"/>
      <c r="I65" s="31"/>
      <c r="J65" s="100"/>
    </row>
    <row r="66" spans="2:10" x14ac:dyDescent="0.25">
      <c r="B66" s="30"/>
      <c r="C66" s="31"/>
      <c r="D66" s="31"/>
      <c r="E66" s="31"/>
      <c r="F66" s="51"/>
      <c r="G66" s="31"/>
      <c r="H66" s="51"/>
      <c r="I66" s="31"/>
      <c r="J66" s="100"/>
    </row>
    <row r="67" spans="2:10" x14ac:dyDescent="0.25">
      <c r="B67" s="30"/>
      <c r="C67" s="31"/>
      <c r="D67" s="31"/>
      <c r="E67" s="31"/>
      <c r="F67" s="51"/>
      <c r="G67" s="31"/>
      <c r="H67" s="51"/>
      <c r="I67" s="31"/>
      <c r="J67" s="100"/>
    </row>
    <row r="68" spans="2:10" x14ac:dyDescent="0.25">
      <c r="B68" s="30"/>
      <c r="C68" s="31"/>
      <c r="D68" s="31"/>
      <c r="E68" s="31"/>
      <c r="F68" s="51"/>
      <c r="G68" s="31"/>
      <c r="H68" s="51"/>
      <c r="I68" s="31"/>
      <c r="J68" s="100"/>
    </row>
    <row r="69" spans="2:10" x14ac:dyDescent="0.25">
      <c r="B69" s="30"/>
      <c r="C69" s="31"/>
      <c r="D69" s="31"/>
      <c r="E69" s="31"/>
      <c r="F69" s="51"/>
      <c r="G69" s="31"/>
      <c r="H69" s="51"/>
      <c r="I69" s="31"/>
      <c r="J69" s="100"/>
    </row>
    <row r="70" spans="2:10" x14ac:dyDescent="0.25">
      <c r="B70" s="30"/>
      <c r="C70" s="31"/>
      <c r="D70" s="31"/>
      <c r="E70" s="31"/>
      <c r="F70" s="51"/>
      <c r="G70" s="31"/>
      <c r="H70" s="51"/>
      <c r="I70" s="31"/>
      <c r="J70" s="100"/>
    </row>
    <row r="71" spans="2:10" x14ac:dyDescent="0.25">
      <c r="B71" s="30"/>
      <c r="C71" s="31"/>
      <c r="D71" s="31"/>
      <c r="E71" s="31"/>
      <c r="F71" s="51"/>
      <c r="G71" s="31"/>
      <c r="H71" s="51"/>
      <c r="I71" s="31"/>
      <c r="J71" s="100"/>
    </row>
    <row r="72" spans="2:10" x14ac:dyDescent="0.25">
      <c r="B72" s="30"/>
      <c r="C72" s="31"/>
      <c r="D72" s="31"/>
      <c r="E72" s="31"/>
      <c r="F72" s="51"/>
      <c r="G72" s="31"/>
      <c r="H72" s="51"/>
      <c r="I72" s="31"/>
      <c r="J72" s="100"/>
    </row>
    <row r="73" spans="2:10" x14ac:dyDescent="0.25">
      <c r="B73" s="30"/>
      <c r="C73" s="31"/>
      <c r="D73" s="31"/>
      <c r="E73" s="31"/>
      <c r="F73" s="51"/>
      <c r="G73" s="31"/>
      <c r="H73" s="51"/>
      <c r="I73" s="31"/>
      <c r="J73" s="100"/>
    </row>
    <row r="74" spans="2:10" x14ac:dyDescent="0.25">
      <c r="B74" s="30"/>
      <c r="C74" s="31"/>
      <c r="D74" s="31"/>
      <c r="E74" s="31"/>
      <c r="F74" s="51"/>
      <c r="G74" s="31"/>
      <c r="H74" s="51"/>
      <c r="I74" s="31"/>
      <c r="J74" s="100"/>
    </row>
    <row r="75" spans="2:10" x14ac:dyDescent="0.25">
      <c r="B75" s="30"/>
      <c r="C75" s="31"/>
      <c r="D75" s="31"/>
      <c r="E75" s="31"/>
      <c r="F75" s="51"/>
      <c r="G75" s="31"/>
      <c r="H75" s="31"/>
      <c r="I75" s="31"/>
      <c r="J75" s="100"/>
    </row>
    <row r="76" spans="2:10" x14ac:dyDescent="0.25">
      <c r="B76" s="30"/>
      <c r="C76" s="31"/>
      <c r="D76" s="31"/>
      <c r="E76" s="31"/>
      <c r="F76" s="31"/>
      <c r="G76" s="31"/>
      <c r="H76" s="51"/>
      <c r="I76" s="31"/>
      <c r="J76" s="100"/>
    </row>
    <row r="77" spans="2:10" x14ac:dyDescent="0.25">
      <c r="B77" s="30"/>
      <c r="C77" s="31"/>
      <c r="D77" s="31"/>
      <c r="E77" s="31"/>
      <c r="F77" s="31"/>
      <c r="G77" s="31"/>
      <c r="H77" s="51"/>
      <c r="I77" s="31"/>
      <c r="J77" s="100"/>
    </row>
    <row r="78" spans="2:10" x14ac:dyDescent="0.25">
      <c r="B78" s="30"/>
      <c r="C78" s="31"/>
      <c r="D78" s="31"/>
      <c r="E78" s="31"/>
      <c r="F78" s="31"/>
      <c r="G78" s="31"/>
      <c r="H78" s="51"/>
      <c r="I78" s="31"/>
      <c r="J78" s="100"/>
    </row>
    <row r="79" spans="2:10" x14ac:dyDescent="0.25">
      <c r="B79" s="30"/>
      <c r="C79" s="31"/>
      <c r="D79" s="31"/>
      <c r="E79" s="31"/>
      <c r="F79" s="31"/>
      <c r="G79" s="31"/>
      <c r="H79" s="51"/>
      <c r="I79" s="31"/>
      <c r="J79" s="100"/>
    </row>
    <row r="80" spans="2:10" x14ac:dyDescent="0.25">
      <c r="B80" s="30"/>
      <c r="C80" s="31"/>
      <c r="D80" s="31"/>
      <c r="E80" s="31"/>
      <c r="F80" s="31"/>
      <c r="G80" s="31"/>
      <c r="H80" s="51"/>
      <c r="I80" s="31"/>
      <c r="J80" s="100"/>
    </row>
    <row r="81" spans="2:10" x14ac:dyDescent="0.25">
      <c r="B81" s="30"/>
      <c r="C81" s="31"/>
      <c r="D81" s="31"/>
      <c r="E81" s="31"/>
      <c r="F81" s="31"/>
      <c r="G81" s="31"/>
      <c r="H81" s="51"/>
      <c r="I81" s="31"/>
      <c r="J81" s="100"/>
    </row>
    <row r="82" spans="2:10" x14ac:dyDescent="0.25">
      <c r="B82" s="30"/>
      <c r="C82" s="31"/>
      <c r="D82" s="31"/>
      <c r="E82" s="31"/>
      <c r="F82" s="31"/>
      <c r="G82" s="31"/>
      <c r="H82" s="51"/>
      <c r="I82" s="31"/>
      <c r="J82" s="100"/>
    </row>
    <row r="83" spans="2:10" x14ac:dyDescent="0.25">
      <c r="B83" s="30"/>
      <c r="C83" s="31"/>
      <c r="D83" s="31"/>
      <c r="E83" s="31"/>
      <c r="F83" s="31"/>
      <c r="G83" s="31"/>
      <c r="H83" s="51"/>
      <c r="I83" s="31"/>
      <c r="J83" s="100"/>
    </row>
    <row r="84" spans="2:10" x14ac:dyDescent="0.25">
      <c r="B84" s="30"/>
      <c r="C84" s="31"/>
      <c r="D84" s="31"/>
      <c r="E84" s="31"/>
      <c r="F84" s="31"/>
      <c r="G84" s="31"/>
      <c r="H84" s="51"/>
      <c r="I84" s="31"/>
      <c r="J84" s="100"/>
    </row>
    <row r="85" spans="2:10" x14ac:dyDescent="0.25">
      <c r="B85" s="30"/>
      <c r="C85" s="31"/>
      <c r="D85" s="31"/>
      <c r="E85" s="31"/>
      <c r="F85" s="31"/>
      <c r="G85" s="31"/>
      <c r="H85" s="51"/>
      <c r="I85" s="31"/>
      <c r="J85" s="100"/>
    </row>
    <row r="86" spans="2:10" x14ac:dyDescent="0.25">
      <c r="B86" s="30"/>
      <c r="C86" s="31"/>
      <c r="D86" s="31"/>
      <c r="E86" s="31"/>
      <c r="F86" s="31"/>
      <c r="G86" s="31"/>
      <c r="H86" s="51"/>
      <c r="I86" s="31"/>
      <c r="J86" s="100"/>
    </row>
    <row r="87" spans="2:10" x14ac:dyDescent="0.25">
      <c r="B87" s="30"/>
      <c r="C87" s="31"/>
      <c r="D87" s="31"/>
      <c r="E87" s="31"/>
      <c r="F87" s="31"/>
      <c r="G87" s="31"/>
      <c r="H87" s="51"/>
      <c r="I87" s="31"/>
      <c r="J87" s="100"/>
    </row>
    <row r="88" spans="2:10" x14ac:dyDescent="0.25">
      <c r="B88" s="30"/>
      <c r="C88" s="31"/>
      <c r="D88" s="31"/>
      <c r="E88" s="31"/>
      <c r="F88" s="31"/>
      <c r="G88" s="31"/>
      <c r="H88" s="51"/>
      <c r="I88" s="31"/>
      <c r="J88" s="100"/>
    </row>
    <row r="89" spans="2:10" x14ac:dyDescent="0.25">
      <c r="B89" s="30"/>
      <c r="C89" s="31"/>
      <c r="D89" s="31"/>
      <c r="E89" s="31"/>
      <c r="F89" s="31"/>
      <c r="G89" s="31"/>
      <c r="H89" s="51"/>
      <c r="I89" s="31"/>
      <c r="J89" s="100"/>
    </row>
    <row r="90" spans="2:10" x14ac:dyDescent="0.25">
      <c r="B90" s="30"/>
      <c r="C90" s="31"/>
      <c r="D90" s="31"/>
      <c r="E90" s="31"/>
      <c r="F90" s="31"/>
      <c r="G90" s="31"/>
      <c r="H90" s="51"/>
      <c r="I90" s="31"/>
      <c r="J90" s="100"/>
    </row>
    <row r="91" spans="2:10" x14ac:dyDescent="0.25">
      <c r="B91" s="30"/>
      <c r="C91" s="31"/>
      <c r="D91" s="31"/>
      <c r="E91" s="31"/>
      <c r="F91" s="31"/>
      <c r="G91" s="31"/>
      <c r="H91" s="51"/>
      <c r="I91" s="31"/>
      <c r="J91" s="100"/>
    </row>
    <row r="92" spans="2:10" x14ac:dyDescent="0.25">
      <c r="B92" s="30"/>
      <c r="C92" s="31"/>
      <c r="D92" s="31"/>
      <c r="E92" s="31"/>
      <c r="F92" s="31"/>
      <c r="G92" s="31"/>
      <c r="H92" s="51"/>
      <c r="I92" s="31"/>
      <c r="J92" s="100"/>
    </row>
    <row r="93" spans="2:10" x14ac:dyDescent="0.25">
      <c r="B93" s="30"/>
      <c r="C93" s="31"/>
      <c r="D93" s="31"/>
      <c r="E93" s="31"/>
      <c r="F93" s="31"/>
      <c r="G93" s="31"/>
      <c r="H93" s="51"/>
      <c r="I93" s="31"/>
      <c r="J93" s="100"/>
    </row>
    <row r="94" spans="2:10" x14ac:dyDescent="0.25">
      <c r="B94" s="30"/>
      <c r="C94" s="31"/>
      <c r="D94" s="31"/>
      <c r="E94" s="31"/>
      <c r="F94" s="31"/>
      <c r="G94" s="31"/>
      <c r="H94" s="51"/>
      <c r="I94" s="31"/>
      <c r="J94" s="100"/>
    </row>
    <row r="95" spans="2:10" x14ac:dyDescent="0.25">
      <c r="B95" s="30"/>
      <c r="C95" s="31"/>
      <c r="D95" s="31"/>
      <c r="E95" s="31"/>
      <c r="F95" s="31"/>
      <c r="G95" s="31"/>
      <c r="H95" s="51"/>
      <c r="I95" s="31"/>
      <c r="J95" s="100"/>
    </row>
    <row r="96" spans="2:10" x14ac:dyDescent="0.25">
      <c r="B96" s="30"/>
      <c r="C96" s="31"/>
      <c r="D96" s="31"/>
      <c r="E96" s="31"/>
      <c r="F96" s="31"/>
      <c r="G96" s="31"/>
      <c r="H96" s="51"/>
      <c r="I96" s="31"/>
      <c r="J96" s="100"/>
    </row>
    <row r="97" spans="2:10" x14ac:dyDescent="0.25">
      <c r="B97" s="30"/>
      <c r="C97" s="31"/>
      <c r="D97" s="31"/>
      <c r="E97" s="31"/>
      <c r="F97" s="31"/>
      <c r="G97" s="31"/>
      <c r="H97" s="51"/>
      <c r="I97" s="31"/>
      <c r="J97" s="100"/>
    </row>
    <row r="98" spans="2:10" x14ac:dyDescent="0.25">
      <c r="B98" s="30"/>
      <c r="C98" s="31"/>
      <c r="D98" s="31"/>
      <c r="E98" s="31"/>
      <c r="F98" s="31"/>
      <c r="G98" s="31"/>
      <c r="H98" s="51"/>
      <c r="I98" s="31"/>
      <c r="J98" s="100"/>
    </row>
    <row r="99" spans="2:10" x14ac:dyDescent="0.25">
      <c r="B99" s="30"/>
      <c r="C99" s="31"/>
      <c r="D99" s="31"/>
      <c r="E99" s="31"/>
      <c r="F99" s="31"/>
      <c r="G99" s="31"/>
      <c r="H99" s="51"/>
      <c r="I99" s="31"/>
      <c r="J99" s="100"/>
    </row>
    <row r="100" spans="2:10" x14ac:dyDescent="0.25">
      <c r="B100" s="30"/>
      <c r="C100" s="31"/>
      <c r="D100" s="31"/>
      <c r="E100" s="31"/>
      <c r="F100" s="31"/>
      <c r="G100" s="31"/>
      <c r="H100" s="51"/>
      <c r="I100" s="31"/>
      <c r="J100" s="100"/>
    </row>
    <row r="101" spans="2:10" x14ac:dyDescent="0.25">
      <c r="B101" s="30"/>
      <c r="C101" s="31"/>
      <c r="D101" s="31"/>
      <c r="E101" s="31"/>
      <c r="F101" s="31"/>
      <c r="G101" s="31"/>
      <c r="H101" s="51"/>
      <c r="I101" s="31"/>
      <c r="J101" s="100"/>
    </row>
    <row r="102" spans="2:10" x14ac:dyDescent="0.25">
      <c r="B102" s="30"/>
      <c r="C102" s="31"/>
      <c r="D102" s="31"/>
      <c r="E102" s="31"/>
      <c r="F102" s="31"/>
      <c r="G102" s="31"/>
      <c r="H102" s="51"/>
      <c r="I102" s="31"/>
      <c r="J102" s="100"/>
    </row>
    <row r="103" spans="2:10" x14ac:dyDescent="0.25">
      <c r="B103" s="30"/>
      <c r="C103" s="31"/>
      <c r="D103" s="31"/>
      <c r="E103" s="31"/>
      <c r="F103" s="31"/>
      <c r="G103" s="31"/>
      <c r="H103" s="51"/>
      <c r="I103" s="31"/>
      <c r="J103" s="100"/>
    </row>
    <row r="104" spans="2:10" x14ac:dyDescent="0.25">
      <c r="B104" s="30"/>
      <c r="C104" s="31"/>
      <c r="D104" s="31"/>
      <c r="E104" s="31"/>
      <c r="F104" s="31"/>
      <c r="G104" s="31"/>
      <c r="H104" s="51"/>
      <c r="I104" s="31"/>
      <c r="J104" s="100"/>
    </row>
    <row r="105" spans="2:10" x14ac:dyDescent="0.25">
      <c r="B105" s="30"/>
      <c r="C105" s="31"/>
      <c r="D105" s="31"/>
      <c r="E105" s="31"/>
      <c r="F105" s="31"/>
      <c r="G105" s="31"/>
      <c r="H105" s="51"/>
      <c r="I105" s="31"/>
      <c r="J105" s="100"/>
    </row>
    <row r="106" spans="2:10" x14ac:dyDescent="0.25">
      <c r="B106" s="30"/>
      <c r="C106" s="31"/>
      <c r="D106" s="31"/>
      <c r="E106" s="31"/>
      <c r="F106" s="31"/>
      <c r="G106" s="31"/>
      <c r="H106" s="51"/>
      <c r="I106" s="31"/>
      <c r="J106" s="100"/>
    </row>
    <row r="107" spans="2:10" x14ac:dyDescent="0.25">
      <c r="B107" s="30"/>
      <c r="C107" s="31"/>
      <c r="D107" s="31"/>
      <c r="E107" s="31"/>
      <c r="F107" s="31"/>
      <c r="G107" s="31"/>
      <c r="H107" s="51"/>
      <c r="I107" s="31"/>
      <c r="J107" s="100"/>
    </row>
    <row r="108" spans="2:10" x14ac:dyDescent="0.25">
      <c r="B108" s="30"/>
      <c r="C108" s="31"/>
      <c r="D108" s="31"/>
      <c r="E108" s="31"/>
      <c r="F108" s="31"/>
      <c r="G108" s="31"/>
      <c r="H108" s="51"/>
      <c r="I108" s="31"/>
      <c r="J108" s="100"/>
    </row>
    <row r="109" spans="2:10" x14ac:dyDescent="0.25">
      <c r="B109" s="30"/>
      <c r="C109" s="31"/>
      <c r="D109" s="31"/>
      <c r="E109" s="31"/>
      <c r="F109" s="31"/>
      <c r="G109" s="31"/>
      <c r="H109" s="51"/>
      <c r="I109" s="31"/>
      <c r="J109" s="100"/>
    </row>
    <row r="110" spans="2:10" x14ac:dyDescent="0.25">
      <c r="B110" s="30"/>
      <c r="C110" s="31"/>
      <c r="D110" s="31"/>
      <c r="E110" s="31"/>
      <c r="F110" s="31"/>
      <c r="G110" s="31"/>
      <c r="H110" s="51"/>
      <c r="I110" s="31"/>
      <c r="J110" s="100"/>
    </row>
    <row r="111" spans="2:10" x14ac:dyDescent="0.25">
      <c r="B111" s="30"/>
      <c r="C111" s="31"/>
      <c r="D111" s="31"/>
      <c r="E111" s="31"/>
      <c r="F111" s="31"/>
      <c r="G111" s="31"/>
      <c r="H111" s="51"/>
      <c r="I111" s="31"/>
      <c r="J111" s="100"/>
    </row>
    <row r="112" spans="2:10" x14ac:dyDescent="0.25">
      <c r="B112" s="30"/>
      <c r="C112" s="31"/>
      <c r="D112" s="31"/>
      <c r="E112" s="31"/>
      <c r="F112" s="31"/>
      <c r="G112" s="31"/>
      <c r="H112" s="51"/>
      <c r="I112" s="31"/>
      <c r="J112" s="100"/>
    </row>
    <row r="113" spans="2:10" x14ac:dyDescent="0.25">
      <c r="B113" s="30"/>
      <c r="C113" s="31"/>
      <c r="D113" s="31"/>
      <c r="E113" s="31"/>
      <c r="F113" s="31"/>
      <c r="G113" s="31"/>
      <c r="H113" s="51"/>
      <c r="I113" s="31"/>
      <c r="J113" s="100"/>
    </row>
    <row r="114" spans="2:10" x14ac:dyDescent="0.25">
      <c r="B114" s="30"/>
      <c r="C114" s="31"/>
      <c r="D114" s="31"/>
      <c r="E114" s="31"/>
      <c r="F114" s="31"/>
      <c r="G114" s="31"/>
      <c r="H114" s="51"/>
      <c r="I114" s="31"/>
      <c r="J114" s="100"/>
    </row>
    <row r="115" spans="2:10" x14ac:dyDescent="0.25">
      <c r="B115" s="30"/>
      <c r="C115" s="31"/>
      <c r="D115" s="31"/>
      <c r="E115" s="31"/>
      <c r="F115" s="31"/>
      <c r="G115" s="31"/>
      <c r="H115" s="51"/>
      <c r="I115" s="31"/>
      <c r="J115" s="100"/>
    </row>
    <row r="116" spans="2:10" x14ac:dyDescent="0.25">
      <c r="B116" s="30"/>
      <c r="C116" s="31"/>
      <c r="D116" s="31"/>
      <c r="E116" s="31"/>
      <c r="F116" s="31"/>
      <c r="G116" s="31"/>
      <c r="H116" s="51"/>
      <c r="I116" s="31"/>
      <c r="J116" s="100"/>
    </row>
    <row r="117" spans="2:10" x14ac:dyDescent="0.25">
      <c r="B117" s="30"/>
      <c r="C117" s="31"/>
      <c r="D117" s="31"/>
      <c r="E117" s="31"/>
      <c r="F117" s="31"/>
      <c r="G117" s="31"/>
      <c r="H117" s="51"/>
      <c r="I117" s="31"/>
      <c r="J117" s="100"/>
    </row>
    <row r="118" spans="2:10" x14ac:dyDescent="0.25">
      <c r="B118" s="30"/>
      <c r="C118" s="31"/>
      <c r="D118" s="31"/>
      <c r="E118" s="31"/>
      <c r="F118" s="31"/>
      <c r="G118" s="31"/>
      <c r="H118" s="51"/>
      <c r="I118" s="31"/>
      <c r="J118" s="100"/>
    </row>
    <row r="119" spans="2:10" x14ac:dyDescent="0.25">
      <c r="B119" s="30"/>
      <c r="C119" s="31"/>
      <c r="D119" s="31"/>
      <c r="E119" s="31"/>
      <c r="F119" s="31"/>
      <c r="G119" s="31"/>
      <c r="H119" s="51"/>
      <c r="I119" s="31"/>
      <c r="J119" s="100"/>
    </row>
    <row r="120" spans="2:10" x14ac:dyDescent="0.25">
      <c r="B120" s="30"/>
      <c r="C120" s="31"/>
      <c r="D120" s="31"/>
      <c r="E120" s="31"/>
      <c r="F120" s="31"/>
      <c r="G120" s="31"/>
      <c r="H120" s="51"/>
      <c r="I120" s="31"/>
      <c r="J120" s="100"/>
    </row>
    <row r="121" spans="2:10" x14ac:dyDescent="0.25">
      <c r="B121" s="30"/>
      <c r="C121" s="31"/>
      <c r="D121" s="31"/>
      <c r="E121" s="31"/>
      <c r="F121" s="51"/>
      <c r="G121" s="31"/>
      <c r="H121" s="31"/>
      <c r="I121" s="31"/>
      <c r="J121" s="100"/>
    </row>
    <row r="122" spans="2:10" x14ac:dyDescent="0.25">
      <c r="B122" s="30"/>
      <c r="C122" s="31"/>
      <c r="D122" s="31"/>
      <c r="E122" s="31"/>
      <c r="F122" s="31"/>
      <c r="G122" s="31"/>
      <c r="H122" s="31"/>
      <c r="I122" s="31"/>
      <c r="J122" s="100"/>
    </row>
    <row r="123" spans="2:10" x14ac:dyDescent="0.25">
      <c r="B123" s="30"/>
      <c r="C123" s="31"/>
      <c r="D123" s="31"/>
      <c r="E123" s="31"/>
      <c r="F123" s="31"/>
      <c r="G123" s="31"/>
      <c r="H123" s="31"/>
      <c r="I123" s="31"/>
      <c r="J123" s="100"/>
    </row>
    <row r="124" spans="2:10" x14ac:dyDescent="0.25">
      <c r="B124" s="30"/>
      <c r="C124" s="31"/>
      <c r="D124" s="31"/>
      <c r="E124" s="31"/>
      <c r="F124" s="31"/>
      <c r="G124" s="31"/>
      <c r="H124" s="31"/>
      <c r="I124" s="31"/>
      <c r="J124" s="100"/>
    </row>
    <row r="125" spans="2:10" x14ac:dyDescent="0.25">
      <c r="B125" s="30"/>
      <c r="C125" s="31"/>
      <c r="D125" s="31"/>
      <c r="E125" s="31"/>
      <c r="F125" s="31"/>
      <c r="G125" s="31"/>
      <c r="H125" s="31"/>
      <c r="I125" s="31"/>
      <c r="J125" s="100"/>
    </row>
    <row r="126" spans="2:10" x14ac:dyDescent="0.25">
      <c r="B126" s="30"/>
      <c r="C126" s="31"/>
      <c r="D126" s="31"/>
      <c r="E126" s="31"/>
      <c r="F126" s="31"/>
      <c r="G126" s="31"/>
      <c r="H126" s="31"/>
      <c r="I126" s="31"/>
      <c r="J126" s="100"/>
    </row>
    <row r="127" spans="2:10" x14ac:dyDescent="0.25">
      <c r="B127" s="30"/>
      <c r="C127" s="31"/>
      <c r="D127" s="31"/>
      <c r="E127" s="31"/>
      <c r="F127" s="31"/>
      <c r="G127" s="31"/>
      <c r="H127" s="31"/>
      <c r="I127" s="31"/>
      <c r="J127" s="100"/>
    </row>
    <row r="128" spans="2:10" x14ac:dyDescent="0.25">
      <c r="B128" s="30"/>
      <c r="C128" s="31"/>
      <c r="D128" s="31"/>
      <c r="E128" s="31"/>
      <c r="F128" s="31"/>
      <c r="G128" s="31"/>
      <c r="H128" s="31"/>
      <c r="I128" s="31"/>
      <c r="J128" s="100"/>
    </row>
    <row r="129" spans="2:10" x14ac:dyDescent="0.25">
      <c r="B129" s="30"/>
      <c r="C129" s="31"/>
      <c r="D129" s="31"/>
      <c r="E129" s="31"/>
      <c r="F129" s="31"/>
      <c r="G129" s="31"/>
      <c r="H129" s="31"/>
      <c r="I129" s="31"/>
      <c r="J129" s="100"/>
    </row>
    <row r="130" spans="2:10" x14ac:dyDescent="0.25">
      <c r="B130" s="30"/>
      <c r="C130" s="31"/>
      <c r="D130" s="31"/>
      <c r="E130" s="31"/>
      <c r="F130" s="31"/>
      <c r="G130" s="31"/>
      <c r="H130" s="31"/>
      <c r="I130" s="31"/>
      <c r="J130" s="100"/>
    </row>
    <row r="131" spans="2:10" x14ac:dyDescent="0.25">
      <c r="B131" s="30"/>
      <c r="C131" s="31"/>
      <c r="D131" s="31"/>
      <c r="E131" s="31"/>
      <c r="F131" s="31"/>
      <c r="G131" s="31"/>
      <c r="H131" s="31"/>
      <c r="I131" s="31"/>
      <c r="J131" s="100"/>
    </row>
    <row r="132" spans="2:10" x14ac:dyDescent="0.25">
      <c r="B132" s="30"/>
      <c r="C132" s="31"/>
      <c r="D132" s="31"/>
      <c r="E132" s="31"/>
      <c r="F132" s="31"/>
      <c r="G132" s="31"/>
      <c r="H132" s="31"/>
      <c r="I132" s="31"/>
      <c r="J132" s="100"/>
    </row>
    <row r="133" spans="2:10" x14ac:dyDescent="0.25">
      <c r="B133" s="30"/>
      <c r="C133" s="31"/>
      <c r="D133" s="31"/>
      <c r="E133" s="31"/>
      <c r="F133" s="31"/>
      <c r="G133" s="31"/>
      <c r="H133" s="31"/>
      <c r="I133" s="31"/>
      <c r="J133" s="100"/>
    </row>
    <row r="134" spans="2:10" x14ac:dyDescent="0.25">
      <c r="B134" s="30"/>
      <c r="C134" s="31"/>
      <c r="D134" s="31"/>
      <c r="E134" s="31"/>
      <c r="F134" s="31"/>
      <c r="G134" s="31"/>
      <c r="H134" s="31"/>
      <c r="I134" s="31"/>
      <c r="J134" s="100"/>
    </row>
    <row r="135" spans="2:10" x14ac:dyDescent="0.25">
      <c r="B135" s="30"/>
      <c r="C135" s="31"/>
      <c r="D135" s="31"/>
      <c r="E135" s="31"/>
      <c r="F135" s="31"/>
      <c r="G135" s="31"/>
      <c r="H135" s="31"/>
      <c r="I135" s="31"/>
      <c r="J135" s="100"/>
    </row>
    <row r="136" spans="2:10" x14ac:dyDescent="0.25">
      <c r="B136" s="30"/>
      <c r="C136" s="31"/>
      <c r="D136" s="31"/>
      <c r="E136" s="31"/>
      <c r="F136" s="31"/>
      <c r="G136" s="31"/>
      <c r="H136" s="31"/>
      <c r="I136" s="31"/>
      <c r="J136" s="100"/>
    </row>
    <row r="137" spans="2:10" x14ac:dyDescent="0.25">
      <c r="B137" s="30"/>
      <c r="C137" s="31"/>
      <c r="D137" s="31"/>
      <c r="E137" s="31"/>
      <c r="F137" s="31"/>
      <c r="G137" s="31"/>
      <c r="H137" s="31"/>
      <c r="I137" s="31"/>
      <c r="J137" s="100"/>
    </row>
    <row r="138" spans="2:10" x14ac:dyDescent="0.25">
      <c r="B138" s="30"/>
      <c r="C138" s="31"/>
      <c r="D138" s="31"/>
      <c r="E138" s="31"/>
      <c r="F138" s="31"/>
      <c r="G138" s="31"/>
      <c r="H138" s="31"/>
      <c r="I138" s="31"/>
      <c r="J138" s="100"/>
    </row>
    <row r="139" spans="2:10" x14ac:dyDescent="0.25">
      <c r="B139" s="30"/>
      <c r="C139" s="31"/>
      <c r="D139" s="31"/>
      <c r="E139" s="31"/>
      <c r="F139" s="31"/>
      <c r="G139" s="31"/>
      <c r="H139" s="31"/>
      <c r="I139" s="31"/>
      <c r="J139" s="100"/>
    </row>
    <row r="140" spans="2:10" x14ac:dyDescent="0.25">
      <c r="B140" s="30"/>
      <c r="C140" s="31"/>
      <c r="D140" s="31"/>
      <c r="E140" s="31"/>
      <c r="F140" s="31"/>
      <c r="G140" s="31"/>
      <c r="H140" s="31"/>
      <c r="I140" s="31"/>
      <c r="J140" s="100"/>
    </row>
    <row r="141" spans="2:10" x14ac:dyDescent="0.25">
      <c r="B141" s="30"/>
      <c r="C141" s="31"/>
      <c r="D141" s="31"/>
      <c r="E141" s="31"/>
      <c r="F141" s="31"/>
      <c r="G141" s="31"/>
      <c r="H141" s="31"/>
      <c r="I141" s="31"/>
      <c r="J141" s="100"/>
    </row>
    <row r="142" spans="2:10" x14ac:dyDescent="0.25">
      <c r="B142" s="30"/>
      <c r="C142" s="31"/>
      <c r="D142" s="31"/>
      <c r="E142" s="31"/>
      <c r="F142" s="31"/>
      <c r="G142" s="31"/>
      <c r="H142" s="31"/>
      <c r="I142" s="31"/>
      <c r="J142" s="100"/>
    </row>
    <row r="143" spans="2:10" x14ac:dyDescent="0.25">
      <c r="B143" s="30"/>
      <c r="C143" s="31"/>
      <c r="D143" s="31"/>
      <c r="E143" s="31"/>
      <c r="F143" s="31"/>
      <c r="G143" s="31"/>
      <c r="H143" s="31"/>
      <c r="I143" s="31"/>
      <c r="J143" s="100"/>
    </row>
    <row r="144" spans="2:10" x14ac:dyDescent="0.25">
      <c r="B144" s="30"/>
      <c r="C144" s="31"/>
      <c r="D144" s="31"/>
      <c r="E144" s="31"/>
      <c r="F144" s="31"/>
      <c r="G144" s="31"/>
      <c r="H144" s="31"/>
      <c r="I144" s="31"/>
      <c r="J144" s="100"/>
    </row>
    <row r="145" spans="2:10" x14ac:dyDescent="0.25">
      <c r="B145" s="30"/>
      <c r="C145" s="31"/>
      <c r="D145" s="31"/>
      <c r="E145" s="31"/>
      <c r="F145" s="31"/>
      <c r="G145" s="31"/>
      <c r="H145" s="31"/>
      <c r="I145" s="31"/>
      <c r="J145" s="100"/>
    </row>
    <row r="146" spans="2:10" x14ac:dyDescent="0.25">
      <c r="B146" s="30"/>
      <c r="C146" s="31"/>
      <c r="D146" s="31"/>
      <c r="E146" s="31"/>
      <c r="F146" s="31"/>
      <c r="G146" s="31"/>
      <c r="H146" s="31"/>
      <c r="I146" s="31"/>
      <c r="J146" s="100"/>
    </row>
    <row r="147" spans="2:10" x14ac:dyDescent="0.25">
      <c r="B147" s="30"/>
      <c r="C147" s="31"/>
      <c r="D147" s="31"/>
      <c r="E147" s="31"/>
      <c r="F147" s="31"/>
      <c r="G147" s="31"/>
      <c r="H147" s="31"/>
      <c r="I147" s="31"/>
      <c r="J147" s="100"/>
    </row>
    <row r="148" spans="2:10" x14ac:dyDescent="0.25">
      <c r="B148" s="30"/>
      <c r="C148" s="31"/>
      <c r="D148" s="31"/>
      <c r="E148" s="31"/>
      <c r="F148" s="31"/>
      <c r="G148" s="31"/>
      <c r="H148" s="31"/>
      <c r="I148" s="31"/>
      <c r="J148" s="100"/>
    </row>
    <row r="149" spans="2:10" x14ac:dyDescent="0.25">
      <c r="B149" s="30"/>
      <c r="C149" s="31"/>
      <c r="D149" s="31"/>
      <c r="E149" s="31"/>
      <c r="F149" s="31"/>
      <c r="G149" s="31"/>
      <c r="H149" s="31"/>
      <c r="I149" s="31"/>
      <c r="J149" s="100"/>
    </row>
    <row r="150" spans="2:10" x14ac:dyDescent="0.25">
      <c r="B150" s="30"/>
      <c r="C150" s="31"/>
      <c r="D150" s="31"/>
      <c r="E150" s="31"/>
      <c r="F150" s="31"/>
      <c r="G150" s="31"/>
      <c r="H150" s="31"/>
      <c r="I150" s="31"/>
      <c r="J150" s="100"/>
    </row>
    <row r="151" spans="2:10" x14ac:dyDescent="0.25">
      <c r="B151" s="30"/>
      <c r="C151" s="31"/>
      <c r="D151" s="31"/>
      <c r="E151" s="31"/>
      <c r="F151" s="31"/>
      <c r="G151" s="31"/>
      <c r="H151" s="31"/>
      <c r="I151" s="31"/>
      <c r="J151" s="100"/>
    </row>
    <row r="152" spans="2:10" x14ac:dyDescent="0.25">
      <c r="B152" s="30"/>
      <c r="C152" s="31"/>
      <c r="D152" s="31"/>
      <c r="E152" s="31"/>
      <c r="F152" s="31"/>
      <c r="G152" s="31"/>
      <c r="H152" s="31"/>
      <c r="I152" s="31"/>
      <c r="J152" s="100"/>
    </row>
    <row r="153" spans="2:10" x14ac:dyDescent="0.25">
      <c r="B153" s="30"/>
      <c r="C153" s="31"/>
      <c r="D153" s="31"/>
      <c r="E153" s="31"/>
      <c r="F153" s="31"/>
      <c r="G153" s="31"/>
      <c r="H153" s="31"/>
      <c r="I153" s="31"/>
      <c r="J153" s="100"/>
    </row>
    <row r="154" spans="2:10" x14ac:dyDescent="0.25">
      <c r="B154" s="30"/>
      <c r="C154" s="31"/>
      <c r="D154" s="31"/>
      <c r="E154" s="31"/>
      <c r="F154" s="31"/>
      <c r="G154" s="31"/>
      <c r="H154" s="31"/>
      <c r="I154" s="31"/>
      <c r="J154" s="100"/>
    </row>
    <row r="155" spans="2:10" x14ac:dyDescent="0.25">
      <c r="B155" s="30"/>
      <c r="C155" s="31"/>
      <c r="D155" s="31"/>
      <c r="E155" s="31"/>
      <c r="F155" s="31"/>
      <c r="G155" s="31"/>
      <c r="H155" s="31"/>
      <c r="I155" s="31"/>
      <c r="J155" s="100"/>
    </row>
    <row r="156" spans="2:10" x14ac:dyDescent="0.25">
      <c r="B156" s="30"/>
      <c r="C156" s="31"/>
      <c r="D156" s="31"/>
      <c r="E156" s="31"/>
      <c r="F156" s="31"/>
      <c r="G156" s="31"/>
      <c r="H156" s="31"/>
      <c r="I156" s="31"/>
      <c r="J156" s="100"/>
    </row>
    <row r="157" spans="2:10" x14ac:dyDescent="0.25">
      <c r="B157" s="30"/>
      <c r="C157" s="31"/>
      <c r="D157" s="31"/>
      <c r="E157" s="31"/>
      <c r="F157" s="31"/>
      <c r="G157" s="31"/>
      <c r="H157" s="31"/>
      <c r="I157" s="31"/>
      <c r="J157" s="100"/>
    </row>
    <row r="158" spans="2:10" x14ac:dyDescent="0.25">
      <c r="B158" s="30"/>
      <c r="C158" s="31"/>
      <c r="D158" s="31"/>
      <c r="E158" s="31"/>
      <c r="F158" s="31"/>
      <c r="G158" s="31"/>
      <c r="H158" s="31"/>
      <c r="I158" s="31"/>
      <c r="J158" s="100"/>
    </row>
    <row r="159" spans="2:10" x14ac:dyDescent="0.25">
      <c r="B159" s="30"/>
      <c r="C159" s="31"/>
      <c r="D159" s="31"/>
      <c r="E159" s="31"/>
      <c r="F159" s="31"/>
      <c r="G159" s="31"/>
      <c r="H159" s="31"/>
      <c r="I159" s="31"/>
      <c r="J159" s="100"/>
    </row>
    <row r="160" spans="2:10" x14ac:dyDescent="0.25">
      <c r="B160" s="30"/>
      <c r="C160" s="31"/>
      <c r="D160" s="31"/>
      <c r="E160" s="31"/>
      <c r="F160" s="31"/>
      <c r="G160" s="31"/>
      <c r="H160" s="31"/>
      <c r="I160" s="31"/>
      <c r="J160" s="100"/>
    </row>
    <row r="161" spans="2:10" x14ac:dyDescent="0.25">
      <c r="B161" s="30"/>
      <c r="C161" s="31"/>
      <c r="D161" s="31"/>
      <c r="E161" s="31"/>
      <c r="F161" s="31"/>
      <c r="G161" s="31"/>
      <c r="H161" s="31"/>
      <c r="I161" s="31"/>
      <c r="J161" s="100"/>
    </row>
    <row r="162" spans="2:10" x14ac:dyDescent="0.25">
      <c r="B162" s="30"/>
      <c r="C162" s="31"/>
      <c r="D162" s="31"/>
      <c r="E162" s="31"/>
      <c r="F162" s="31"/>
      <c r="G162" s="31"/>
      <c r="H162" s="31"/>
      <c r="I162" s="31"/>
      <c r="J162" s="100"/>
    </row>
    <row r="164" spans="2:10" x14ac:dyDescent="0.25">
      <c r="B164" s="30"/>
      <c r="C164" s="31"/>
      <c r="D164" s="31"/>
      <c r="E164" s="31"/>
      <c r="F164" s="51"/>
      <c r="G164" s="112"/>
      <c r="H164" s="51"/>
      <c r="I164" s="31"/>
      <c r="J164" s="100"/>
    </row>
    <row r="165" spans="2:10" x14ac:dyDescent="0.25">
      <c r="B165" s="30"/>
      <c r="C165" s="31"/>
      <c r="D165" s="31"/>
      <c r="E165" s="31"/>
      <c r="F165" s="51"/>
      <c r="G165" s="112"/>
      <c r="H165" s="51"/>
      <c r="I165" s="31"/>
      <c r="J165" s="100"/>
    </row>
    <row r="166" spans="2:10" x14ac:dyDescent="0.25">
      <c r="B166" s="30"/>
      <c r="C166" s="31"/>
      <c r="D166" s="31"/>
      <c r="E166" s="31"/>
      <c r="F166" s="51"/>
      <c r="G166" s="112"/>
      <c r="H166" s="51"/>
      <c r="I166" s="31"/>
      <c r="J166" s="100"/>
    </row>
    <row r="167" spans="2:10" x14ac:dyDescent="0.25">
      <c r="B167" s="30"/>
      <c r="C167" s="31"/>
      <c r="D167" s="31"/>
      <c r="E167" s="31"/>
      <c r="F167" s="51"/>
      <c r="G167" s="112"/>
      <c r="H167" s="51"/>
      <c r="I167" s="31"/>
      <c r="J167" s="100"/>
    </row>
    <row r="168" spans="2:10" x14ac:dyDescent="0.25">
      <c r="B168" s="30"/>
      <c r="C168" s="31"/>
      <c r="D168" s="31"/>
      <c r="E168" s="31"/>
      <c r="F168" s="51"/>
      <c r="G168" s="112"/>
      <c r="H168" s="51"/>
      <c r="I168" s="31"/>
      <c r="J168" s="100"/>
    </row>
    <row r="169" spans="2:10" x14ac:dyDescent="0.25">
      <c r="B169" s="30"/>
      <c r="C169" s="31"/>
      <c r="D169" s="31"/>
      <c r="E169" s="31"/>
      <c r="F169" s="31"/>
      <c r="G169" s="112"/>
      <c r="H169" s="31"/>
      <c r="I169" s="31"/>
      <c r="J169" s="100"/>
    </row>
    <row r="170" spans="2:10" x14ac:dyDescent="0.25">
      <c r="B170" s="30"/>
      <c r="C170" s="31"/>
      <c r="D170" s="31"/>
      <c r="E170" s="31"/>
      <c r="F170" s="31"/>
      <c r="G170" s="112"/>
      <c r="H170" s="51"/>
      <c r="I170" s="31"/>
      <c r="J170" s="100"/>
    </row>
    <row r="171" spans="2:10" x14ac:dyDescent="0.25">
      <c r="B171" s="30"/>
      <c r="C171" s="31"/>
      <c r="D171" s="31"/>
      <c r="E171" s="31"/>
      <c r="F171" s="31"/>
      <c r="G171" s="112"/>
      <c r="H171" s="51"/>
      <c r="I171" s="31"/>
      <c r="J171" s="100"/>
    </row>
  </sheetData>
  <sortState ref="B174:M185">
    <sortCondition ref="J174:J185" customList="В_КОНКУРСЕ,ЗАБРАЛ_ДОК,ПОЛУЧИЛ_ДВОЙКУ,НЕЯВКА"/>
    <sortCondition descending="1" ref="F174:F185"/>
    <sortCondition ref="B174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1"/>
  <sheetViews>
    <sheetView workbookViewId="0">
      <selection activeCell="E23" sqref="E23"/>
    </sheetView>
  </sheetViews>
  <sheetFormatPr defaultColWidth="9.140625" defaultRowHeight="15" x14ac:dyDescent="0.25"/>
  <cols>
    <col min="1" max="1" width="5.85546875" style="21" customWidth="1"/>
    <col min="2" max="2" width="37" style="46" customWidth="1"/>
    <col min="3" max="3" width="5.28515625" style="21" bestFit="1" customWidth="1"/>
    <col min="4" max="4" width="5.28515625" style="21" customWidth="1"/>
    <col min="5" max="5" width="7.140625" style="21" bestFit="1" customWidth="1"/>
    <col min="6" max="6" width="5.5703125" style="21" bestFit="1" customWidth="1"/>
    <col min="7" max="7" width="9.5703125" style="21" bestFit="1" customWidth="1"/>
    <col min="8" max="8" width="5.5703125" style="21" bestFit="1" customWidth="1"/>
    <col min="9" max="9" width="9.5703125" style="21" bestFit="1" customWidth="1"/>
    <col min="10" max="10" width="58.28515625" style="83" customWidth="1"/>
    <col min="11" max="16384" width="9.140625" style="46"/>
  </cols>
  <sheetData>
    <row r="1" spans="1:10" x14ac:dyDescent="0.25">
      <c r="B1" s="47" t="s">
        <v>444</v>
      </c>
      <c r="I1" s="21" t="s">
        <v>453</v>
      </c>
    </row>
    <row r="2" spans="1:10" x14ac:dyDescent="0.25">
      <c r="B2" s="115" t="s">
        <v>464</v>
      </c>
    </row>
    <row r="3" spans="1:10" s="58" customFormat="1" ht="45" x14ac:dyDescent="0.25">
      <c r="A3" s="57" t="s">
        <v>71</v>
      </c>
      <c r="B3" s="23" t="s">
        <v>0</v>
      </c>
      <c r="C3" s="24" t="s">
        <v>451</v>
      </c>
      <c r="D3" s="24"/>
      <c r="E3" s="24" t="s">
        <v>4</v>
      </c>
      <c r="F3" s="24" t="s">
        <v>1</v>
      </c>
      <c r="G3" s="24" t="s">
        <v>2</v>
      </c>
      <c r="H3" s="24" t="s">
        <v>3</v>
      </c>
      <c r="I3" s="24" t="s">
        <v>2</v>
      </c>
      <c r="J3" s="10" t="s">
        <v>6</v>
      </c>
    </row>
    <row r="4" spans="1:10" x14ac:dyDescent="0.25">
      <c r="A4" s="118">
        <v>1</v>
      </c>
      <c r="B4" s="26" t="s">
        <v>261</v>
      </c>
      <c r="C4" s="27" t="s">
        <v>11</v>
      </c>
      <c r="D4" s="27">
        <v>1</v>
      </c>
      <c r="E4" s="27">
        <v>200</v>
      </c>
      <c r="F4" s="50">
        <v>100</v>
      </c>
      <c r="G4" s="27" t="s">
        <v>435</v>
      </c>
      <c r="H4" s="50">
        <v>100</v>
      </c>
      <c r="I4" s="27" t="s">
        <v>435</v>
      </c>
      <c r="J4" s="10" t="s">
        <v>455</v>
      </c>
    </row>
    <row r="5" spans="1:10" x14ac:dyDescent="0.25">
      <c r="A5" s="118">
        <v>2</v>
      </c>
      <c r="B5" s="26" t="s">
        <v>269</v>
      </c>
      <c r="C5" s="27" t="s">
        <v>11</v>
      </c>
      <c r="D5" s="1">
        <f>IF(C5="Да",  MAX($D$4:D4)+1,"")</f>
        <v>2</v>
      </c>
      <c r="E5" s="27">
        <v>200</v>
      </c>
      <c r="F5" s="50">
        <v>100</v>
      </c>
      <c r="G5" s="27" t="s">
        <v>435</v>
      </c>
      <c r="H5" s="50">
        <v>100</v>
      </c>
      <c r="I5" s="27" t="s">
        <v>435</v>
      </c>
      <c r="J5" s="10" t="s">
        <v>455</v>
      </c>
    </row>
    <row r="6" spans="1:10" x14ac:dyDescent="0.25">
      <c r="A6" s="118">
        <v>3</v>
      </c>
      <c r="B6" s="26" t="s">
        <v>247</v>
      </c>
      <c r="C6" s="27" t="s">
        <v>11</v>
      </c>
      <c r="D6" s="1">
        <f>IF(C6="Да",  MAX($D$4:D5)+1,"")</f>
        <v>3</v>
      </c>
      <c r="E6" s="27">
        <v>200</v>
      </c>
      <c r="F6" s="50">
        <v>100</v>
      </c>
      <c r="G6" s="27" t="s">
        <v>435</v>
      </c>
      <c r="H6" s="50">
        <v>100</v>
      </c>
      <c r="I6" s="27" t="s">
        <v>435</v>
      </c>
      <c r="J6" s="10" t="s">
        <v>455</v>
      </c>
    </row>
    <row r="7" spans="1:10" x14ac:dyDescent="0.25">
      <c r="A7" s="118">
        <v>4</v>
      </c>
      <c r="B7" s="26" t="s">
        <v>270</v>
      </c>
      <c r="C7" s="27" t="s">
        <v>11</v>
      </c>
      <c r="D7" s="1">
        <f>IF(C7="Да",  MAX($D$4:D6)+1,"")</f>
        <v>4</v>
      </c>
      <c r="E7" s="27">
        <v>200</v>
      </c>
      <c r="F7" s="50">
        <v>100</v>
      </c>
      <c r="G7" s="27" t="s">
        <v>435</v>
      </c>
      <c r="H7" s="50">
        <v>100</v>
      </c>
      <c r="I7" s="27" t="s">
        <v>435</v>
      </c>
      <c r="J7" s="10" t="s">
        <v>455</v>
      </c>
    </row>
    <row r="8" spans="1:10" x14ac:dyDescent="0.25">
      <c r="A8" s="118">
        <v>5</v>
      </c>
      <c r="B8" s="26" t="s">
        <v>260</v>
      </c>
      <c r="C8" s="27" t="s">
        <v>11</v>
      </c>
      <c r="D8" s="1">
        <f>IF(C8="Да",  MAX($D$4:D7)+1,"")</f>
        <v>5</v>
      </c>
      <c r="E8" s="27">
        <v>200</v>
      </c>
      <c r="F8" s="50">
        <v>100</v>
      </c>
      <c r="G8" s="27" t="s">
        <v>435</v>
      </c>
      <c r="H8" s="50">
        <v>100</v>
      </c>
      <c r="I8" s="27" t="s">
        <v>435</v>
      </c>
      <c r="J8" s="10" t="s">
        <v>456</v>
      </c>
    </row>
    <row r="9" spans="1:10" x14ac:dyDescent="0.25">
      <c r="A9" s="118">
        <v>6</v>
      </c>
      <c r="B9" s="26" t="s">
        <v>246</v>
      </c>
      <c r="C9" s="27" t="s">
        <v>11</v>
      </c>
      <c r="D9" s="1">
        <f>IF(C9="Да",  MAX($D$4:D8)+1,"")</f>
        <v>6</v>
      </c>
      <c r="E9" s="27">
        <v>200</v>
      </c>
      <c r="F9" s="50">
        <v>100</v>
      </c>
      <c r="G9" s="27" t="s">
        <v>435</v>
      </c>
      <c r="H9" s="50">
        <v>100</v>
      </c>
      <c r="I9" s="27" t="s">
        <v>435</v>
      </c>
      <c r="J9" s="10" t="s">
        <v>457</v>
      </c>
    </row>
    <row r="10" spans="1:10" x14ac:dyDescent="0.25">
      <c r="A10" s="118">
        <v>7</v>
      </c>
      <c r="B10" s="26" t="s">
        <v>271</v>
      </c>
      <c r="C10" s="27" t="s">
        <v>11</v>
      </c>
      <c r="D10" s="1">
        <f>IF(C10="Да",  MAX($D$4:D9)+1,"")</f>
        <v>7</v>
      </c>
      <c r="E10" s="27">
        <v>200</v>
      </c>
      <c r="F10" s="50">
        <v>100</v>
      </c>
      <c r="G10" s="27" t="s">
        <v>435</v>
      </c>
      <c r="H10" s="50">
        <v>100</v>
      </c>
      <c r="I10" s="27" t="s">
        <v>435</v>
      </c>
      <c r="J10" s="10" t="s">
        <v>455</v>
      </c>
    </row>
    <row r="11" spans="1:10" x14ac:dyDescent="0.25">
      <c r="A11" s="118">
        <v>8</v>
      </c>
      <c r="B11" s="26" t="s">
        <v>249</v>
      </c>
      <c r="C11" s="27" t="s">
        <v>11</v>
      </c>
      <c r="D11" s="1">
        <f>IF(C11="Да",  MAX($D$4:D10)+1,"")</f>
        <v>8</v>
      </c>
      <c r="E11" s="27">
        <v>200</v>
      </c>
      <c r="F11" s="50">
        <v>100</v>
      </c>
      <c r="G11" s="27" t="s">
        <v>435</v>
      </c>
      <c r="H11" s="50">
        <v>100</v>
      </c>
      <c r="I11" s="27" t="s">
        <v>435</v>
      </c>
      <c r="J11" s="10" t="s">
        <v>455</v>
      </c>
    </row>
    <row r="12" spans="1:10" x14ac:dyDescent="0.25">
      <c r="A12" s="118">
        <v>9</v>
      </c>
      <c r="B12" s="26" t="s">
        <v>240</v>
      </c>
      <c r="C12" s="27" t="s">
        <v>11</v>
      </c>
      <c r="D12" s="1">
        <f>IF(C12="Да",  MAX($D$4:D11)+1,"")</f>
        <v>9</v>
      </c>
      <c r="E12" s="27">
        <v>166</v>
      </c>
      <c r="F12" s="50">
        <v>68</v>
      </c>
      <c r="G12" s="27" t="s">
        <v>8</v>
      </c>
      <c r="H12" s="50">
        <v>98</v>
      </c>
      <c r="I12" s="27" t="s">
        <v>8</v>
      </c>
      <c r="J12" s="86" t="s">
        <v>458</v>
      </c>
    </row>
    <row r="13" spans="1:10" x14ac:dyDescent="0.25">
      <c r="A13" s="118">
        <v>10</v>
      </c>
      <c r="B13" s="26" t="s">
        <v>96</v>
      </c>
      <c r="C13" s="27" t="s">
        <v>11</v>
      </c>
      <c r="D13" s="1">
        <f>IF(C13="Да",  MAX($D$4:D12)+1,"")</f>
        <v>10</v>
      </c>
      <c r="E13" s="27">
        <v>161</v>
      </c>
      <c r="F13" s="50">
        <v>76</v>
      </c>
      <c r="G13" s="27" t="s">
        <v>8</v>
      </c>
      <c r="H13" s="50">
        <v>85</v>
      </c>
      <c r="I13" s="27" t="s">
        <v>22</v>
      </c>
      <c r="J13" s="86" t="s">
        <v>458</v>
      </c>
    </row>
    <row r="14" spans="1:10" x14ac:dyDescent="0.25">
      <c r="A14" s="118">
        <v>11</v>
      </c>
      <c r="B14" s="26" t="s">
        <v>279</v>
      </c>
      <c r="C14" s="27" t="s">
        <v>11</v>
      </c>
      <c r="D14" s="1">
        <f>IF(C14="Да",  MAX($D$4:D13)+1,"")</f>
        <v>11</v>
      </c>
      <c r="E14" s="27">
        <v>158</v>
      </c>
      <c r="F14" s="50">
        <v>60</v>
      </c>
      <c r="G14" s="27" t="s">
        <v>8</v>
      </c>
      <c r="H14" s="50">
        <v>98</v>
      </c>
      <c r="I14" s="27" t="s">
        <v>8</v>
      </c>
      <c r="J14" s="86" t="s">
        <v>458</v>
      </c>
    </row>
    <row r="15" spans="1:10" x14ac:dyDescent="0.25">
      <c r="A15" s="118">
        <v>12</v>
      </c>
      <c r="B15" s="26" t="s">
        <v>101</v>
      </c>
      <c r="C15" s="27" t="s">
        <v>11</v>
      </c>
      <c r="D15" s="1">
        <f>IF(C15="Да",  MAX($D$4:D14)+1,"")</f>
        <v>12</v>
      </c>
      <c r="E15" s="27">
        <v>150</v>
      </c>
      <c r="F15" s="50">
        <v>60</v>
      </c>
      <c r="G15" s="27" t="s">
        <v>8</v>
      </c>
      <c r="H15" s="50">
        <v>90</v>
      </c>
      <c r="I15" s="27" t="s">
        <v>8</v>
      </c>
      <c r="J15" s="86" t="s">
        <v>458</v>
      </c>
    </row>
    <row r="16" spans="1:10" x14ac:dyDescent="0.25">
      <c r="A16" s="118">
        <v>13</v>
      </c>
      <c r="B16" s="26" t="s">
        <v>275</v>
      </c>
      <c r="C16" s="27" t="s">
        <v>11</v>
      </c>
      <c r="D16" s="1">
        <f>IF(C16="Да",  MAX($D$4:D15)+1,"")</f>
        <v>13</v>
      </c>
      <c r="E16" s="27">
        <v>150</v>
      </c>
      <c r="F16" s="50">
        <v>52</v>
      </c>
      <c r="G16" s="27" t="s">
        <v>8</v>
      </c>
      <c r="H16" s="50">
        <v>98</v>
      </c>
      <c r="I16" s="27" t="s">
        <v>8</v>
      </c>
      <c r="J16" s="86" t="s">
        <v>458</v>
      </c>
    </row>
    <row r="17" spans="1:10" x14ac:dyDescent="0.25">
      <c r="A17" s="118">
        <v>14</v>
      </c>
      <c r="B17" s="26" t="s">
        <v>253</v>
      </c>
      <c r="C17" s="27" t="s">
        <v>11</v>
      </c>
      <c r="D17" s="1">
        <f>IF(C17="Да",  MAX($D$4:D16)+1,"")</f>
        <v>14</v>
      </c>
      <c r="E17" s="27">
        <v>150</v>
      </c>
      <c r="F17" s="50">
        <v>50</v>
      </c>
      <c r="G17" s="27" t="s">
        <v>8</v>
      </c>
      <c r="H17" s="50">
        <v>100</v>
      </c>
      <c r="I17" s="27" t="s">
        <v>8</v>
      </c>
      <c r="J17" s="86" t="s">
        <v>458</v>
      </c>
    </row>
    <row r="18" spans="1:10" x14ac:dyDescent="0.25">
      <c r="A18" s="118">
        <v>15</v>
      </c>
      <c r="B18" s="26" t="s">
        <v>274</v>
      </c>
      <c r="C18" s="27" t="s">
        <v>11</v>
      </c>
      <c r="D18" s="1">
        <f>IF(C18="Да",  MAX($D$4:D17)+1,"")</f>
        <v>15</v>
      </c>
      <c r="E18" s="27">
        <v>148</v>
      </c>
      <c r="F18" s="50">
        <v>48</v>
      </c>
      <c r="G18" s="27" t="s">
        <v>8</v>
      </c>
      <c r="H18" s="50">
        <v>100</v>
      </c>
      <c r="I18" s="27" t="s">
        <v>8</v>
      </c>
      <c r="J18" s="86" t="s">
        <v>458</v>
      </c>
    </row>
    <row r="19" spans="1:10" x14ac:dyDescent="0.25">
      <c r="A19" s="118">
        <v>16</v>
      </c>
      <c r="B19" s="26" t="s">
        <v>252</v>
      </c>
      <c r="C19" s="27" t="s">
        <v>11</v>
      </c>
      <c r="D19" s="1">
        <f>IF(C19="Да",  MAX($D$4:D18)+1,"")</f>
        <v>16</v>
      </c>
      <c r="E19" s="27">
        <v>147</v>
      </c>
      <c r="F19" s="50">
        <v>54</v>
      </c>
      <c r="G19" s="27" t="s">
        <v>8</v>
      </c>
      <c r="H19" s="50">
        <v>93</v>
      </c>
      <c r="I19" s="27" t="s">
        <v>8</v>
      </c>
      <c r="J19" s="86" t="s">
        <v>458</v>
      </c>
    </row>
    <row r="20" spans="1:10" x14ac:dyDescent="0.25">
      <c r="A20" s="118">
        <v>17</v>
      </c>
      <c r="B20" s="26" t="s">
        <v>262</v>
      </c>
      <c r="C20" s="27" t="s">
        <v>11</v>
      </c>
      <c r="D20" s="1">
        <f>IF(C20="Да",  MAX($D$4:D19)+1,"")</f>
        <v>17</v>
      </c>
      <c r="E20" s="27">
        <v>146</v>
      </c>
      <c r="F20" s="50">
        <v>54</v>
      </c>
      <c r="G20" s="27" t="s">
        <v>8</v>
      </c>
      <c r="H20" s="50">
        <v>92</v>
      </c>
      <c r="I20" s="27" t="s">
        <v>8</v>
      </c>
      <c r="J20" s="86" t="s">
        <v>458</v>
      </c>
    </row>
    <row r="21" spans="1:10" x14ac:dyDescent="0.25">
      <c r="A21" s="118">
        <v>18</v>
      </c>
      <c r="B21" s="26" t="s">
        <v>250</v>
      </c>
      <c r="C21" s="27" t="s">
        <v>11</v>
      </c>
      <c r="D21" s="1">
        <f>IF(C21="Да",  MAX($D$4:D20)+1,"")</f>
        <v>18</v>
      </c>
      <c r="E21" s="27">
        <v>144</v>
      </c>
      <c r="F21" s="50">
        <v>58</v>
      </c>
      <c r="G21" s="27" t="s">
        <v>8</v>
      </c>
      <c r="H21" s="50">
        <v>86</v>
      </c>
      <c r="I21" s="27" t="s">
        <v>8</v>
      </c>
      <c r="J21" s="86" t="s">
        <v>458</v>
      </c>
    </row>
    <row r="22" spans="1:10" x14ac:dyDescent="0.25">
      <c r="A22" s="118">
        <v>19</v>
      </c>
      <c r="B22" s="26" t="s">
        <v>243</v>
      </c>
      <c r="C22" s="27" t="s">
        <v>11</v>
      </c>
      <c r="D22" s="1">
        <f>IF(C22="Да",  MAX($D$4:D21)+1,"")</f>
        <v>19</v>
      </c>
      <c r="E22" s="27">
        <v>143</v>
      </c>
      <c r="F22" s="50">
        <v>58</v>
      </c>
      <c r="G22" s="27" t="s">
        <v>8</v>
      </c>
      <c r="H22" s="50">
        <v>85</v>
      </c>
      <c r="I22" s="27" t="s">
        <v>8</v>
      </c>
      <c r="J22" s="86" t="s">
        <v>458</v>
      </c>
    </row>
    <row r="23" spans="1:10" x14ac:dyDescent="0.25">
      <c r="A23" s="118">
        <v>20</v>
      </c>
      <c r="B23" s="26" t="s">
        <v>29</v>
      </c>
      <c r="C23" s="27" t="s">
        <v>11</v>
      </c>
      <c r="D23" s="1">
        <f>IF(C23="Да",  MAX($D$4:D22)+1,"")</f>
        <v>20</v>
      </c>
      <c r="E23" s="27">
        <v>143</v>
      </c>
      <c r="F23" s="50">
        <v>56</v>
      </c>
      <c r="G23" s="27" t="s">
        <v>8</v>
      </c>
      <c r="H23" s="50">
        <v>87</v>
      </c>
      <c r="I23" s="27" t="s">
        <v>8</v>
      </c>
      <c r="J23" s="86" t="s">
        <v>458</v>
      </c>
    </row>
    <row r="24" spans="1:10" x14ac:dyDescent="0.25">
      <c r="A24" s="118">
        <v>21</v>
      </c>
      <c r="B24" s="26" t="s">
        <v>234</v>
      </c>
      <c r="C24" s="27" t="s">
        <v>11</v>
      </c>
      <c r="D24" s="1">
        <f>IF(C24="Да",  MAX($D$4:D23)+1,"")</f>
        <v>21</v>
      </c>
      <c r="E24" s="27">
        <v>139</v>
      </c>
      <c r="F24" s="50">
        <v>48</v>
      </c>
      <c r="G24" s="27" t="s">
        <v>8</v>
      </c>
      <c r="H24" s="50">
        <v>91</v>
      </c>
      <c r="I24" s="27" t="s">
        <v>8</v>
      </c>
      <c r="J24" s="86" t="s">
        <v>458</v>
      </c>
    </row>
    <row r="25" spans="1:10" x14ac:dyDescent="0.25">
      <c r="A25" s="118">
        <v>22</v>
      </c>
      <c r="B25" s="26" t="s">
        <v>225</v>
      </c>
      <c r="C25" s="27" t="s">
        <v>11</v>
      </c>
      <c r="D25" s="1">
        <f>IF(C25="Да",  MAX($D$4:D24)+1,"")</f>
        <v>22</v>
      </c>
      <c r="E25" s="27">
        <v>138</v>
      </c>
      <c r="F25" s="50">
        <v>48</v>
      </c>
      <c r="G25" s="27" t="s">
        <v>8</v>
      </c>
      <c r="H25" s="50">
        <v>90</v>
      </c>
      <c r="I25" s="27" t="s">
        <v>8</v>
      </c>
      <c r="J25" s="86" t="s">
        <v>458</v>
      </c>
    </row>
    <row r="26" spans="1:10" x14ac:dyDescent="0.25">
      <c r="A26" s="118">
        <v>23</v>
      </c>
      <c r="B26" s="26" t="s">
        <v>266</v>
      </c>
      <c r="C26" s="27" t="s">
        <v>11</v>
      </c>
      <c r="D26" s="1">
        <f>IF(C26="Да",  MAX($D$4:D25)+1,"")</f>
        <v>23</v>
      </c>
      <c r="E26" s="27">
        <v>137</v>
      </c>
      <c r="F26" s="50">
        <v>42</v>
      </c>
      <c r="G26" s="27" t="s">
        <v>8</v>
      </c>
      <c r="H26" s="50">
        <v>95</v>
      </c>
      <c r="I26" s="27" t="s">
        <v>22</v>
      </c>
      <c r="J26" s="86" t="s">
        <v>458</v>
      </c>
    </row>
    <row r="27" spans="1:10" x14ac:dyDescent="0.25">
      <c r="A27" s="118">
        <v>24</v>
      </c>
      <c r="B27" s="26" t="s">
        <v>258</v>
      </c>
      <c r="C27" s="27" t="s">
        <v>11</v>
      </c>
      <c r="D27" s="1">
        <f>IF(C27="Да",  MAX($D$4:D26)+1,"")</f>
        <v>24</v>
      </c>
      <c r="E27" s="27">
        <v>134</v>
      </c>
      <c r="F27" s="50">
        <v>40</v>
      </c>
      <c r="G27" s="27" t="s">
        <v>8</v>
      </c>
      <c r="H27" s="50">
        <v>94</v>
      </c>
      <c r="I27" s="27" t="s">
        <v>8</v>
      </c>
      <c r="J27" s="86" t="s">
        <v>458</v>
      </c>
    </row>
    <row r="28" spans="1:10" x14ac:dyDescent="0.25">
      <c r="A28" s="118">
        <v>25</v>
      </c>
      <c r="B28" s="26" t="s">
        <v>229</v>
      </c>
      <c r="C28" s="27" t="s">
        <v>11</v>
      </c>
      <c r="D28" s="1">
        <f>IF(C28="Да",  MAX($D$4:D27)+1,"")</f>
        <v>25</v>
      </c>
      <c r="E28" s="27">
        <v>131</v>
      </c>
      <c r="F28" s="50">
        <v>50</v>
      </c>
      <c r="G28" s="27" t="s">
        <v>8</v>
      </c>
      <c r="H28" s="50">
        <v>81</v>
      </c>
      <c r="I28" s="27" t="s">
        <v>8</v>
      </c>
      <c r="J28" s="86" t="s">
        <v>458</v>
      </c>
    </row>
    <row r="29" spans="1:10" x14ac:dyDescent="0.25">
      <c r="A29" s="118">
        <v>26</v>
      </c>
      <c r="B29" s="26" t="s">
        <v>46</v>
      </c>
      <c r="C29" s="27" t="s">
        <v>11</v>
      </c>
      <c r="D29" s="1">
        <f>IF(C29="Да",  MAX($D$4:D28)+1,"")</f>
        <v>26</v>
      </c>
      <c r="E29" s="27">
        <v>128</v>
      </c>
      <c r="F29" s="50">
        <v>42</v>
      </c>
      <c r="G29" s="27" t="s">
        <v>8</v>
      </c>
      <c r="H29" s="50">
        <v>86</v>
      </c>
      <c r="I29" s="27" t="s">
        <v>8</v>
      </c>
      <c r="J29" s="86" t="s">
        <v>458</v>
      </c>
    </row>
    <row r="30" spans="1:10" x14ac:dyDescent="0.25">
      <c r="A30" s="118">
        <v>27</v>
      </c>
      <c r="B30" s="26" t="s">
        <v>236</v>
      </c>
      <c r="C30" s="27" t="s">
        <v>11</v>
      </c>
      <c r="D30" s="1">
        <f>IF(C30="Да",  MAX($D$4:D29)+1,"")</f>
        <v>27</v>
      </c>
      <c r="E30" s="27">
        <v>126</v>
      </c>
      <c r="F30" s="50">
        <v>46</v>
      </c>
      <c r="G30" s="27" t="s">
        <v>8</v>
      </c>
      <c r="H30" s="50">
        <v>80</v>
      </c>
      <c r="I30" s="27" t="s">
        <v>8</v>
      </c>
      <c r="J30" s="86" t="s">
        <v>458</v>
      </c>
    </row>
    <row r="31" spans="1:10" x14ac:dyDescent="0.25">
      <c r="A31" s="118">
        <v>28</v>
      </c>
      <c r="B31" s="26" t="s">
        <v>241</v>
      </c>
      <c r="C31" s="27" t="s">
        <v>11</v>
      </c>
      <c r="D31" s="1">
        <f>IF(C31="Да",  MAX($D$4:D30)+1,"")</f>
        <v>28</v>
      </c>
      <c r="E31" s="27">
        <v>126</v>
      </c>
      <c r="F31" s="50">
        <v>46</v>
      </c>
      <c r="G31" s="27" t="s">
        <v>8</v>
      </c>
      <c r="H31" s="50">
        <v>80</v>
      </c>
      <c r="I31" s="27" t="s">
        <v>22</v>
      </c>
      <c r="J31" s="86" t="s">
        <v>458</v>
      </c>
    </row>
    <row r="32" spans="1:10" x14ac:dyDescent="0.25">
      <c r="A32" s="118">
        <v>29</v>
      </c>
      <c r="B32" s="26" t="s">
        <v>280</v>
      </c>
      <c r="C32" s="27" t="s">
        <v>11</v>
      </c>
      <c r="D32" s="1">
        <f>IF(C32="Да",  MAX($D$4:D31)+1,"")</f>
        <v>29</v>
      </c>
      <c r="E32" s="27">
        <v>113</v>
      </c>
      <c r="F32" s="50">
        <v>48</v>
      </c>
      <c r="G32" s="27" t="s">
        <v>8</v>
      </c>
      <c r="H32" s="50">
        <v>65</v>
      </c>
      <c r="I32" s="27" t="s">
        <v>8</v>
      </c>
      <c r="J32" s="86" t="s">
        <v>458</v>
      </c>
    </row>
    <row r="33" spans="1:10" x14ac:dyDescent="0.25">
      <c r="A33" s="118">
        <v>30</v>
      </c>
      <c r="B33" s="26" t="s">
        <v>231</v>
      </c>
      <c r="C33" s="27" t="s">
        <v>11</v>
      </c>
      <c r="D33" s="1">
        <f>IF(C33="Да",  MAX($D$4:D32)+1,"")</f>
        <v>30</v>
      </c>
      <c r="E33" s="27">
        <v>107</v>
      </c>
      <c r="F33" s="50">
        <v>48</v>
      </c>
      <c r="G33" s="27" t="s">
        <v>8</v>
      </c>
      <c r="H33" s="50">
        <v>59</v>
      </c>
      <c r="I33" s="27" t="s">
        <v>8</v>
      </c>
      <c r="J33" s="86" t="s">
        <v>458</v>
      </c>
    </row>
    <row r="34" spans="1:10" x14ac:dyDescent="0.25">
      <c r="A34" s="118">
        <v>31</v>
      </c>
      <c r="B34" s="26" t="s">
        <v>228</v>
      </c>
      <c r="C34" s="27" t="s">
        <v>11</v>
      </c>
      <c r="D34" s="1">
        <f>IF(C34="Да",  MAX($D$4:D33)+1,"")</f>
        <v>31</v>
      </c>
      <c r="E34" s="27">
        <v>107</v>
      </c>
      <c r="F34" s="50">
        <v>46</v>
      </c>
      <c r="G34" s="27" t="s">
        <v>8</v>
      </c>
      <c r="H34" s="50">
        <v>61</v>
      </c>
      <c r="I34" s="27" t="s">
        <v>8</v>
      </c>
      <c r="J34" s="86" t="s">
        <v>458</v>
      </c>
    </row>
    <row r="35" spans="1:10" x14ac:dyDescent="0.25">
      <c r="A35" s="118">
        <v>32</v>
      </c>
      <c r="B35" s="26" t="s">
        <v>281</v>
      </c>
      <c r="C35" s="27" t="s">
        <v>11</v>
      </c>
      <c r="D35" s="1">
        <f>IF(C35="Да",  MAX($D$4:D34)+1,"")</f>
        <v>32</v>
      </c>
      <c r="E35" s="27">
        <v>104</v>
      </c>
      <c r="F35" s="50">
        <v>42</v>
      </c>
      <c r="G35" s="27" t="s">
        <v>8</v>
      </c>
      <c r="H35" s="50">
        <v>62</v>
      </c>
      <c r="I35" s="27" t="s">
        <v>8</v>
      </c>
      <c r="J35" s="86" t="s">
        <v>458</v>
      </c>
    </row>
    <row r="36" spans="1:10" x14ac:dyDescent="0.25">
      <c r="A36" s="118">
        <v>33</v>
      </c>
      <c r="B36" s="26" t="s">
        <v>110</v>
      </c>
      <c r="C36" s="27" t="s">
        <v>11</v>
      </c>
      <c r="D36" s="1">
        <f>IF(C36="Да",  MAX($D$4:D35)+1,"")</f>
        <v>33</v>
      </c>
      <c r="E36" s="27">
        <v>97</v>
      </c>
      <c r="F36" s="50">
        <v>40</v>
      </c>
      <c r="G36" s="27" t="s">
        <v>8</v>
      </c>
      <c r="H36" s="50">
        <v>57</v>
      </c>
      <c r="I36" s="27" t="s">
        <v>8</v>
      </c>
      <c r="J36" s="86" t="s">
        <v>458</v>
      </c>
    </row>
    <row r="37" spans="1:10" x14ac:dyDescent="0.25">
      <c r="A37" s="118">
        <v>34</v>
      </c>
      <c r="B37" s="26" t="s">
        <v>139</v>
      </c>
      <c r="C37" s="27" t="s">
        <v>11</v>
      </c>
      <c r="D37" s="1">
        <f>IF(C37="Да",  MAX($D$4:D36)+1,"")</f>
        <v>34</v>
      </c>
      <c r="E37" s="27">
        <v>88</v>
      </c>
      <c r="F37" s="50">
        <v>44</v>
      </c>
      <c r="G37" s="27" t="s">
        <v>8</v>
      </c>
      <c r="H37" s="50">
        <v>44</v>
      </c>
      <c r="I37" s="27" t="s">
        <v>8</v>
      </c>
      <c r="J37" s="86" t="s">
        <v>458</v>
      </c>
    </row>
    <row r="38" spans="1:10" x14ac:dyDescent="0.25">
      <c r="A38" s="53" t="s">
        <v>443</v>
      </c>
      <c r="B38" s="26" t="s">
        <v>410</v>
      </c>
      <c r="C38" s="27" t="s">
        <v>11</v>
      </c>
      <c r="D38" s="1">
        <f>IF(C38="Да",  MAX($D$4:D37)+1,"")</f>
        <v>35</v>
      </c>
      <c r="E38" s="27">
        <f>SUM(F38,H38)</f>
        <v>154</v>
      </c>
      <c r="F38" s="50">
        <v>54</v>
      </c>
      <c r="G38" s="104" t="s">
        <v>8</v>
      </c>
      <c r="H38" s="50">
        <v>100</v>
      </c>
      <c r="I38" s="27" t="s">
        <v>8</v>
      </c>
      <c r="J38" s="86" t="s">
        <v>458</v>
      </c>
    </row>
    <row r="39" spans="1:10" s="105" customFormat="1" x14ac:dyDescent="0.25">
      <c r="A39" s="57" t="s">
        <v>440</v>
      </c>
      <c r="B39" s="26" t="s">
        <v>409</v>
      </c>
      <c r="C39" s="27" t="s">
        <v>11</v>
      </c>
      <c r="D39" s="1">
        <f>IF(C39="Да",  MAX($D$4:D38)+1,"")</f>
        <v>36</v>
      </c>
      <c r="E39" s="27">
        <f>SUM(F39,H39)</f>
        <v>123</v>
      </c>
      <c r="F39" s="50">
        <v>56</v>
      </c>
      <c r="G39" s="104" t="s">
        <v>8</v>
      </c>
      <c r="H39" s="50">
        <v>67</v>
      </c>
      <c r="I39" s="27" t="s">
        <v>8</v>
      </c>
      <c r="J39" s="86" t="s">
        <v>458</v>
      </c>
    </row>
    <row r="40" spans="1:10" x14ac:dyDescent="0.25">
      <c r="A40" s="53" t="s">
        <v>441</v>
      </c>
      <c r="B40" s="26" t="s">
        <v>408</v>
      </c>
      <c r="C40" s="27" t="s">
        <v>11</v>
      </c>
      <c r="D40" s="1">
        <f>IF(C40="Да",  MAX($D$4:D39)+1,"")</f>
        <v>37</v>
      </c>
      <c r="E40" s="27">
        <f>SUM(F40,H40)</f>
        <v>105</v>
      </c>
      <c r="F40" s="50">
        <v>48</v>
      </c>
      <c r="G40" s="104" t="s">
        <v>8</v>
      </c>
      <c r="H40" s="50">
        <v>57</v>
      </c>
      <c r="I40" s="27" t="s">
        <v>8</v>
      </c>
      <c r="J40" s="86" t="s">
        <v>458</v>
      </c>
    </row>
    <row r="41" spans="1:10" x14ac:dyDescent="0.25">
      <c r="B41" s="30"/>
      <c r="C41" s="42"/>
      <c r="D41" s="42"/>
      <c r="E41" s="42"/>
      <c r="F41" s="52"/>
      <c r="G41" s="106"/>
      <c r="H41" s="52"/>
      <c r="I41" s="42"/>
      <c r="J41" s="85"/>
    </row>
  </sheetData>
  <sortState ref="B175:M189">
    <sortCondition ref="J175:J189" customList="В_КОНКУРСЕ,ЗАБРАЛ_ДОК,ПОЛУЧИЛ_ДВОЙКУ,НЕЯВКА"/>
    <sortCondition descending="1" ref="F175:F189"/>
    <sortCondition ref="B175:B189"/>
  </sortState>
  <pageMargins left="0.11811023622047245" right="0.11811023622047245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8"/>
  <sheetViews>
    <sheetView workbookViewId="0">
      <selection activeCell="F9" sqref="F9"/>
    </sheetView>
  </sheetViews>
  <sheetFormatPr defaultColWidth="9.140625" defaultRowHeight="15" x14ac:dyDescent="0.25"/>
  <cols>
    <col min="1" max="1" width="5.7109375" style="21" bestFit="1" customWidth="1"/>
    <col min="2" max="2" width="37.7109375" style="46" bestFit="1" customWidth="1"/>
    <col min="3" max="3" width="5.28515625" style="21" bestFit="1" customWidth="1"/>
    <col min="4" max="4" width="5.28515625" style="21" customWidth="1"/>
    <col min="5" max="5" width="9.140625" style="21" bestFit="1" customWidth="1"/>
    <col min="6" max="6" width="6.85546875" style="21" bestFit="1" customWidth="1"/>
    <col min="7" max="7" width="11.85546875" style="21" bestFit="1" customWidth="1"/>
    <col min="8" max="8" width="6.85546875" style="21" customWidth="1"/>
    <col min="9" max="9" width="9.5703125" style="21" bestFit="1" customWidth="1"/>
    <col min="10" max="10" width="68.140625" style="101" customWidth="1"/>
    <col min="11" max="16384" width="9.140625" style="46"/>
  </cols>
  <sheetData>
    <row r="1" spans="1:10" x14ac:dyDescent="0.25">
      <c r="B1" s="47" t="s">
        <v>429</v>
      </c>
      <c r="E1" s="21" t="s">
        <v>449</v>
      </c>
      <c r="F1" s="21">
        <v>5</v>
      </c>
      <c r="G1" s="21" t="s">
        <v>450</v>
      </c>
      <c r="H1" s="21">
        <v>15</v>
      </c>
    </row>
    <row r="3" spans="1:10" s="117" customFormat="1" ht="25.5" x14ac:dyDescent="0.25">
      <c r="A3" s="116" t="s">
        <v>71</v>
      </c>
      <c r="B3" s="9" t="s">
        <v>0</v>
      </c>
      <c r="C3" s="10" t="s">
        <v>451</v>
      </c>
      <c r="D3" s="10"/>
      <c r="E3" s="10" t="s">
        <v>4</v>
      </c>
      <c r="F3" s="10" t="s">
        <v>1</v>
      </c>
      <c r="G3" s="10" t="s">
        <v>2</v>
      </c>
      <c r="H3" s="10" t="s">
        <v>3</v>
      </c>
      <c r="I3" s="10" t="s">
        <v>2</v>
      </c>
      <c r="J3" s="10" t="s">
        <v>6</v>
      </c>
    </row>
    <row r="4" spans="1:10" x14ac:dyDescent="0.25">
      <c r="A4" s="53">
        <v>1</v>
      </c>
      <c r="B4" s="26" t="s">
        <v>112</v>
      </c>
      <c r="C4" s="27" t="s">
        <v>11</v>
      </c>
      <c r="D4" s="27">
        <v>1</v>
      </c>
      <c r="E4" s="27">
        <v>174</v>
      </c>
      <c r="F4" s="50">
        <v>74</v>
      </c>
      <c r="G4" s="27" t="s">
        <v>8</v>
      </c>
      <c r="H4" s="50">
        <v>100</v>
      </c>
      <c r="I4" s="27" t="s">
        <v>8</v>
      </c>
      <c r="J4" s="24" t="s">
        <v>455</v>
      </c>
    </row>
    <row r="5" spans="1:10" x14ac:dyDescent="0.25">
      <c r="A5" s="53">
        <v>2</v>
      </c>
      <c r="B5" s="26" t="s">
        <v>238</v>
      </c>
      <c r="C5" s="27" t="s">
        <v>11</v>
      </c>
      <c r="D5" s="1">
        <f>IF(C5="Да",  MAX($D$4:D4)+1,"")</f>
        <v>2</v>
      </c>
      <c r="E5" s="27">
        <v>166</v>
      </c>
      <c r="F5" s="50">
        <v>76</v>
      </c>
      <c r="G5" s="27" t="s">
        <v>8</v>
      </c>
      <c r="H5" s="50">
        <v>90</v>
      </c>
      <c r="I5" s="27" t="s">
        <v>145</v>
      </c>
      <c r="J5" s="24" t="s">
        <v>455</v>
      </c>
    </row>
    <row r="6" spans="1:10" x14ac:dyDescent="0.25">
      <c r="A6" s="53">
        <v>3</v>
      </c>
      <c r="B6" s="26" t="s">
        <v>355</v>
      </c>
      <c r="C6" s="27" t="s">
        <v>11</v>
      </c>
      <c r="D6" s="1">
        <f>IF(C6="Да",  MAX($D$4:D5)+1,"")</f>
        <v>3</v>
      </c>
      <c r="E6" s="27">
        <v>165</v>
      </c>
      <c r="F6" s="50">
        <v>70</v>
      </c>
      <c r="G6" s="27" t="s">
        <v>8</v>
      </c>
      <c r="H6" s="50">
        <v>95</v>
      </c>
      <c r="I6" s="27" t="s">
        <v>8</v>
      </c>
      <c r="J6" s="24" t="s">
        <v>455</v>
      </c>
    </row>
    <row r="7" spans="1:10" x14ac:dyDescent="0.25">
      <c r="A7" s="53">
        <v>4</v>
      </c>
      <c r="B7" s="26" t="s">
        <v>259</v>
      </c>
      <c r="C7" s="27" t="s">
        <v>11</v>
      </c>
      <c r="D7" s="1">
        <f>IF(C7="Да",  MAX($D$4:D6)+1,"")</f>
        <v>4</v>
      </c>
      <c r="E7" s="27">
        <v>162</v>
      </c>
      <c r="F7" s="50">
        <v>72</v>
      </c>
      <c r="G7" s="27" t="s">
        <v>8</v>
      </c>
      <c r="H7" s="50">
        <v>90</v>
      </c>
      <c r="I7" s="27" t="s">
        <v>8</v>
      </c>
      <c r="J7" s="24" t="s">
        <v>461</v>
      </c>
    </row>
    <row r="8" spans="1:10" x14ac:dyDescent="0.25">
      <c r="A8" s="53">
        <v>5</v>
      </c>
      <c r="B8" s="26" t="s">
        <v>81</v>
      </c>
      <c r="C8" s="27" t="s">
        <v>11</v>
      </c>
      <c r="D8" s="1">
        <f>IF(C8="Да",  MAX($D$4:D7)+1,"")</f>
        <v>5</v>
      </c>
      <c r="E8" s="27">
        <v>160</v>
      </c>
      <c r="F8" s="50">
        <v>68</v>
      </c>
      <c r="G8" s="27" t="s">
        <v>8</v>
      </c>
      <c r="H8" s="50">
        <v>92</v>
      </c>
      <c r="I8" s="27" t="s">
        <v>8</v>
      </c>
      <c r="J8" s="24" t="s">
        <v>461</v>
      </c>
    </row>
    <row r="9" spans="1:10" x14ac:dyDescent="0.25">
      <c r="A9" s="118">
        <v>6</v>
      </c>
      <c r="B9" s="26" t="s">
        <v>285</v>
      </c>
      <c r="C9" s="27"/>
      <c r="D9" s="1" t="str">
        <f>IF(C9="Да",  MAX($D$4:D8)+1,"")</f>
        <v/>
      </c>
      <c r="E9" s="27">
        <v>160</v>
      </c>
      <c r="F9" s="50">
        <v>62</v>
      </c>
      <c r="G9" s="27" t="s">
        <v>8</v>
      </c>
      <c r="H9" s="50">
        <v>98</v>
      </c>
      <c r="I9" s="27" t="s">
        <v>8</v>
      </c>
      <c r="J9" s="24" t="s">
        <v>448</v>
      </c>
    </row>
    <row r="10" spans="1:10" x14ac:dyDescent="0.25">
      <c r="A10" s="53">
        <v>7</v>
      </c>
      <c r="B10" s="26" t="s">
        <v>153</v>
      </c>
      <c r="C10" s="27"/>
      <c r="D10" s="1" t="str">
        <f>IF(C10="Да",  MAX($D$4:D9)+1,"")</f>
        <v/>
      </c>
      <c r="E10" s="27">
        <v>155</v>
      </c>
      <c r="F10" s="50">
        <v>60</v>
      </c>
      <c r="G10" s="27" t="s">
        <v>8</v>
      </c>
      <c r="H10" s="50">
        <v>95</v>
      </c>
      <c r="I10" s="27" t="s">
        <v>8</v>
      </c>
      <c r="J10" s="24" t="s">
        <v>448</v>
      </c>
    </row>
    <row r="11" spans="1:10" x14ac:dyDescent="0.25">
      <c r="A11" s="53">
        <v>8</v>
      </c>
      <c r="B11" s="26" t="s">
        <v>131</v>
      </c>
      <c r="C11" s="27"/>
      <c r="D11" s="1" t="str">
        <f>IF(C11="Да",  MAX($D$4:D10)+1,"")</f>
        <v/>
      </c>
      <c r="E11" s="27">
        <v>155</v>
      </c>
      <c r="F11" s="50">
        <v>58</v>
      </c>
      <c r="G11" s="27" t="s">
        <v>8</v>
      </c>
      <c r="H11" s="50">
        <v>97</v>
      </c>
      <c r="I11" s="27" t="s">
        <v>8</v>
      </c>
      <c r="J11" s="24" t="s">
        <v>448</v>
      </c>
    </row>
    <row r="12" spans="1:10" x14ac:dyDescent="0.25">
      <c r="A12" s="53">
        <v>9</v>
      </c>
      <c r="B12" s="26" t="s">
        <v>180</v>
      </c>
      <c r="C12" s="27" t="s">
        <v>11</v>
      </c>
      <c r="D12" s="1">
        <f>IF(C12="Да",  MAX($D$4:D11)+1,"")</f>
        <v>6</v>
      </c>
      <c r="E12" s="27">
        <v>153</v>
      </c>
      <c r="F12" s="50">
        <v>72</v>
      </c>
      <c r="G12" s="27" t="s">
        <v>8</v>
      </c>
      <c r="H12" s="50">
        <v>81</v>
      </c>
      <c r="I12" s="27" t="s">
        <v>8</v>
      </c>
      <c r="J12" s="99" t="s">
        <v>458</v>
      </c>
    </row>
    <row r="13" spans="1:10" x14ac:dyDescent="0.25">
      <c r="A13" s="53">
        <v>10</v>
      </c>
      <c r="B13" s="26" t="s">
        <v>170</v>
      </c>
      <c r="C13" s="27"/>
      <c r="D13" s="1" t="str">
        <f>IF(C13="Да",  MAX($D$4:D12)+1,"")</f>
        <v/>
      </c>
      <c r="E13" s="27">
        <v>153</v>
      </c>
      <c r="F13" s="50">
        <v>54</v>
      </c>
      <c r="G13" s="27" t="s">
        <v>8</v>
      </c>
      <c r="H13" s="50">
        <v>99</v>
      </c>
      <c r="I13" s="27" t="s">
        <v>8</v>
      </c>
      <c r="J13" s="24" t="s">
        <v>448</v>
      </c>
    </row>
    <row r="14" spans="1:10" x14ac:dyDescent="0.25">
      <c r="A14" s="53">
        <v>11</v>
      </c>
      <c r="B14" s="26" t="s">
        <v>161</v>
      </c>
      <c r="C14" s="27"/>
      <c r="D14" s="1" t="str">
        <f>IF(C14="Да",  MAX($D$4:D13)+1,"")</f>
        <v/>
      </c>
      <c r="E14" s="27">
        <v>152</v>
      </c>
      <c r="F14" s="50">
        <v>58</v>
      </c>
      <c r="G14" s="27" t="s">
        <v>8</v>
      </c>
      <c r="H14" s="50">
        <v>94</v>
      </c>
      <c r="I14" s="27" t="s">
        <v>8</v>
      </c>
      <c r="J14" s="24" t="s">
        <v>448</v>
      </c>
    </row>
    <row r="15" spans="1:10" x14ac:dyDescent="0.25">
      <c r="A15" s="118">
        <v>12</v>
      </c>
      <c r="B15" s="26" t="s">
        <v>78</v>
      </c>
      <c r="C15" s="27"/>
      <c r="D15" s="1" t="str">
        <f>IF(C15="Да",  MAX($D$4:D14)+1,"")</f>
        <v/>
      </c>
      <c r="E15" s="27">
        <v>150</v>
      </c>
      <c r="F15" s="50">
        <v>72</v>
      </c>
      <c r="G15" s="27" t="s">
        <v>8</v>
      </c>
      <c r="H15" s="50">
        <v>78</v>
      </c>
      <c r="I15" s="27" t="s">
        <v>8</v>
      </c>
      <c r="J15" s="24" t="s">
        <v>448</v>
      </c>
    </row>
    <row r="16" spans="1:10" x14ac:dyDescent="0.25">
      <c r="A16" s="53">
        <v>13</v>
      </c>
      <c r="B16" s="26" t="s">
        <v>101</v>
      </c>
      <c r="C16" s="27"/>
      <c r="D16" s="1" t="str">
        <f>IF(C16="Да",  MAX($D$4:D15)+1,"")</f>
        <v/>
      </c>
      <c r="E16" s="27">
        <v>150</v>
      </c>
      <c r="F16" s="50">
        <v>60</v>
      </c>
      <c r="G16" s="27" t="s">
        <v>8</v>
      </c>
      <c r="H16" s="50">
        <v>90</v>
      </c>
      <c r="I16" s="27" t="s">
        <v>8</v>
      </c>
      <c r="J16" s="24" t="s">
        <v>448</v>
      </c>
    </row>
    <row r="17" spans="1:10" x14ac:dyDescent="0.25">
      <c r="A17" s="53">
        <v>14</v>
      </c>
      <c r="B17" s="26" t="s">
        <v>107</v>
      </c>
      <c r="C17" s="27"/>
      <c r="D17" s="1" t="str">
        <f>IF(C17="Да",  MAX($D$4:D16)+1,"")</f>
        <v/>
      </c>
      <c r="E17" s="27">
        <v>149</v>
      </c>
      <c r="F17" s="50">
        <v>50</v>
      </c>
      <c r="G17" s="27" t="s">
        <v>8</v>
      </c>
      <c r="H17" s="50">
        <v>99</v>
      </c>
      <c r="I17" s="27" t="s">
        <v>8</v>
      </c>
      <c r="J17" s="24" t="s">
        <v>448</v>
      </c>
    </row>
    <row r="18" spans="1:10" x14ac:dyDescent="0.25">
      <c r="A18" s="53">
        <v>15</v>
      </c>
      <c r="B18" s="26" t="s">
        <v>15</v>
      </c>
      <c r="C18" s="27"/>
      <c r="D18" s="1" t="str">
        <f>IF(C18="Да",  MAX($D$4:D17)+1,"")</f>
        <v/>
      </c>
      <c r="E18" s="27">
        <v>147</v>
      </c>
      <c r="F18" s="50">
        <v>52</v>
      </c>
      <c r="G18" s="27" t="s">
        <v>8</v>
      </c>
      <c r="H18" s="50">
        <v>95</v>
      </c>
      <c r="I18" s="27" t="s">
        <v>8</v>
      </c>
      <c r="J18" s="24" t="s">
        <v>448</v>
      </c>
    </row>
    <row r="19" spans="1:10" x14ac:dyDescent="0.25">
      <c r="A19" s="53">
        <v>16</v>
      </c>
      <c r="B19" s="26" t="s">
        <v>16</v>
      </c>
      <c r="C19" s="27"/>
      <c r="D19" s="1" t="str">
        <f>IF(C19="Да",  MAX($D$4:D18)+1,"")</f>
        <v/>
      </c>
      <c r="E19" s="27">
        <v>144</v>
      </c>
      <c r="F19" s="50">
        <v>56</v>
      </c>
      <c r="G19" s="27" t="s">
        <v>8</v>
      </c>
      <c r="H19" s="50">
        <v>88</v>
      </c>
      <c r="I19" s="27" t="s">
        <v>8</v>
      </c>
      <c r="J19" s="24" t="s">
        <v>448</v>
      </c>
    </row>
    <row r="20" spans="1:10" x14ac:dyDescent="0.25">
      <c r="A20" s="53">
        <v>17</v>
      </c>
      <c r="B20" s="26" t="s">
        <v>134</v>
      </c>
      <c r="C20" s="27"/>
      <c r="D20" s="1" t="str">
        <f>IF(C20="Да",  MAX($D$4:D19)+1,"")</f>
        <v/>
      </c>
      <c r="E20" s="27">
        <v>144</v>
      </c>
      <c r="F20" s="50">
        <v>54</v>
      </c>
      <c r="G20" s="27" t="s">
        <v>8</v>
      </c>
      <c r="H20" s="50">
        <v>90</v>
      </c>
      <c r="I20" s="27" t="s">
        <v>8</v>
      </c>
      <c r="J20" s="24" t="s">
        <v>448</v>
      </c>
    </row>
    <row r="21" spans="1:10" x14ac:dyDescent="0.25">
      <c r="A21" s="118">
        <v>18</v>
      </c>
      <c r="B21" s="26" t="s">
        <v>32</v>
      </c>
      <c r="C21" s="27"/>
      <c r="D21" s="1" t="str">
        <f>IF(C21="Да",  MAX($D$4:D20)+1,"")</f>
        <v/>
      </c>
      <c r="E21" s="27">
        <v>144</v>
      </c>
      <c r="F21" s="50">
        <v>44</v>
      </c>
      <c r="G21" s="27" t="s">
        <v>8</v>
      </c>
      <c r="H21" s="50">
        <v>100</v>
      </c>
      <c r="I21" s="27" t="s">
        <v>8</v>
      </c>
      <c r="J21" s="24" t="s">
        <v>448</v>
      </c>
    </row>
    <row r="22" spans="1:10" x14ac:dyDescent="0.25">
      <c r="A22" s="53">
        <v>19</v>
      </c>
      <c r="B22" s="26" t="s">
        <v>433</v>
      </c>
      <c r="C22" s="27" t="s">
        <v>11</v>
      </c>
      <c r="D22" s="1">
        <f>IF(C22="Да",  MAX($D$4:D21)+1,"")</f>
        <v>7</v>
      </c>
      <c r="E22" s="27">
        <v>141</v>
      </c>
      <c r="F22" s="50">
        <v>44</v>
      </c>
      <c r="G22" s="27" t="s">
        <v>8</v>
      </c>
      <c r="H22" s="50">
        <v>97</v>
      </c>
      <c r="I22" s="27" t="s">
        <v>8</v>
      </c>
      <c r="J22" s="99" t="s">
        <v>458</v>
      </c>
    </row>
    <row r="23" spans="1:10" x14ac:dyDescent="0.25">
      <c r="A23" s="53">
        <v>20</v>
      </c>
      <c r="B23" s="26" t="s">
        <v>287</v>
      </c>
      <c r="C23" s="27"/>
      <c r="D23" s="1" t="str">
        <f>IF(C23="Да",  MAX($D$4:D22)+1,"")</f>
        <v/>
      </c>
      <c r="E23" s="27">
        <v>140</v>
      </c>
      <c r="F23" s="50">
        <v>48</v>
      </c>
      <c r="G23" s="27" t="s">
        <v>8</v>
      </c>
      <c r="H23" s="50">
        <v>92</v>
      </c>
      <c r="I23" s="27" t="s">
        <v>8</v>
      </c>
      <c r="J23" s="24" t="s">
        <v>448</v>
      </c>
    </row>
    <row r="24" spans="1:10" x14ac:dyDescent="0.25">
      <c r="A24" s="53">
        <v>21</v>
      </c>
      <c r="B24" s="26" t="s">
        <v>393</v>
      </c>
      <c r="C24" s="27" t="s">
        <v>11</v>
      </c>
      <c r="D24" s="1">
        <f>IF(C24="Да",  MAX($D$4:D23)+1,"")</f>
        <v>8</v>
      </c>
      <c r="E24" s="27">
        <v>138</v>
      </c>
      <c r="F24" s="50">
        <v>50</v>
      </c>
      <c r="G24" s="27" t="s">
        <v>8</v>
      </c>
      <c r="H24" s="50">
        <v>88</v>
      </c>
      <c r="I24" s="27" t="s">
        <v>8</v>
      </c>
      <c r="J24" s="99" t="s">
        <v>458</v>
      </c>
    </row>
    <row r="25" spans="1:10" x14ac:dyDescent="0.25">
      <c r="A25" s="53">
        <v>22</v>
      </c>
      <c r="B25" s="26" t="s">
        <v>120</v>
      </c>
      <c r="C25" s="27"/>
      <c r="D25" s="1" t="str">
        <f>IF(C25="Да",  MAX($D$4:D24)+1,"")</f>
        <v/>
      </c>
      <c r="E25" s="27">
        <v>136</v>
      </c>
      <c r="F25" s="50">
        <v>46</v>
      </c>
      <c r="G25" s="27" t="s">
        <v>8</v>
      </c>
      <c r="H25" s="50">
        <v>90</v>
      </c>
      <c r="I25" s="27" t="s">
        <v>8</v>
      </c>
      <c r="J25" s="24" t="s">
        <v>448</v>
      </c>
    </row>
    <row r="26" spans="1:10" x14ac:dyDescent="0.25">
      <c r="A26" s="53">
        <v>23</v>
      </c>
      <c r="B26" s="26" t="s">
        <v>316</v>
      </c>
      <c r="C26" s="27" t="s">
        <v>11</v>
      </c>
      <c r="D26" s="1">
        <f>IF(C26="Да",  MAX($D$4:D25)+1,"")</f>
        <v>9</v>
      </c>
      <c r="E26" s="27">
        <v>135</v>
      </c>
      <c r="F26" s="50">
        <v>54</v>
      </c>
      <c r="G26" s="27" t="s">
        <v>8</v>
      </c>
      <c r="H26" s="50">
        <v>81</v>
      </c>
      <c r="I26" s="27" t="s">
        <v>8</v>
      </c>
      <c r="J26" s="99" t="s">
        <v>458</v>
      </c>
    </row>
    <row r="27" spans="1:10" x14ac:dyDescent="0.25">
      <c r="A27" s="118">
        <v>24</v>
      </c>
      <c r="B27" s="26" t="s">
        <v>162</v>
      </c>
      <c r="C27" s="27"/>
      <c r="D27" s="1" t="str">
        <f>IF(C27="Да",  MAX($D$4:D26)+1,"")</f>
        <v/>
      </c>
      <c r="E27" s="27">
        <v>134</v>
      </c>
      <c r="F27" s="50">
        <v>54</v>
      </c>
      <c r="G27" s="27" t="s">
        <v>8</v>
      </c>
      <c r="H27" s="50">
        <v>80</v>
      </c>
      <c r="I27" s="27" t="s">
        <v>22</v>
      </c>
      <c r="J27" s="24" t="s">
        <v>448</v>
      </c>
    </row>
    <row r="28" spans="1:10" x14ac:dyDescent="0.25">
      <c r="A28" s="53">
        <v>25</v>
      </c>
      <c r="B28" s="26" t="s">
        <v>90</v>
      </c>
      <c r="C28" s="27" t="s">
        <v>11</v>
      </c>
      <c r="D28" s="1">
        <f>IF(C28="Да",  MAX($D$4:D27)+1,"")</f>
        <v>10</v>
      </c>
      <c r="E28" s="27">
        <v>133</v>
      </c>
      <c r="F28" s="50">
        <v>50</v>
      </c>
      <c r="G28" s="27" t="s">
        <v>8</v>
      </c>
      <c r="H28" s="50">
        <v>83</v>
      </c>
      <c r="I28" s="27" t="s">
        <v>8</v>
      </c>
      <c r="J28" s="99" t="s">
        <v>458</v>
      </c>
    </row>
    <row r="29" spans="1:10" x14ac:dyDescent="0.25">
      <c r="A29" s="53">
        <v>26</v>
      </c>
      <c r="B29" s="26" t="s">
        <v>389</v>
      </c>
      <c r="C29" s="27"/>
      <c r="D29" s="1" t="str">
        <f>IF(C29="Да",  MAX($D$4:D28)+1,"")</f>
        <v/>
      </c>
      <c r="E29" s="27">
        <v>133</v>
      </c>
      <c r="F29" s="50">
        <v>48</v>
      </c>
      <c r="G29" s="27" t="s">
        <v>8</v>
      </c>
      <c r="H29" s="50">
        <v>85</v>
      </c>
      <c r="I29" s="27" t="s">
        <v>22</v>
      </c>
      <c r="J29" s="24" t="s">
        <v>448</v>
      </c>
    </row>
    <row r="30" spans="1:10" x14ac:dyDescent="0.25">
      <c r="A30" s="53">
        <v>27</v>
      </c>
      <c r="B30" s="26" t="s">
        <v>286</v>
      </c>
      <c r="C30" s="27" t="s">
        <v>11</v>
      </c>
      <c r="D30" s="1">
        <f>IF(C30="Да",  MAX($D$4:D29)+1,"")</f>
        <v>11</v>
      </c>
      <c r="E30" s="27">
        <v>133</v>
      </c>
      <c r="F30" s="50">
        <v>42</v>
      </c>
      <c r="G30" s="27" t="s">
        <v>8</v>
      </c>
      <c r="H30" s="50">
        <v>91</v>
      </c>
      <c r="I30" s="27" t="s">
        <v>8</v>
      </c>
      <c r="J30" s="99" t="s">
        <v>458</v>
      </c>
    </row>
    <row r="31" spans="1:10" x14ac:dyDescent="0.25">
      <c r="A31" s="53">
        <v>28</v>
      </c>
      <c r="B31" s="26" t="s">
        <v>392</v>
      </c>
      <c r="C31" s="27"/>
      <c r="D31" s="1" t="str">
        <f>IF(C31="Да",  MAX($D$4:D30)+1,"")</f>
        <v/>
      </c>
      <c r="E31" s="27">
        <v>132</v>
      </c>
      <c r="F31" s="50">
        <v>42</v>
      </c>
      <c r="G31" s="27" t="s">
        <v>8</v>
      </c>
      <c r="H31" s="50">
        <v>90</v>
      </c>
      <c r="I31" s="27" t="s">
        <v>8</v>
      </c>
      <c r="J31" s="24" t="s">
        <v>448</v>
      </c>
    </row>
    <row r="32" spans="1:10" x14ac:dyDescent="0.25">
      <c r="A32" s="53">
        <v>29</v>
      </c>
      <c r="B32" s="26" t="s">
        <v>54</v>
      </c>
      <c r="C32" s="27"/>
      <c r="D32" s="1" t="str">
        <f>IF(C32="Да",  MAX($D$4:D31)+1,"")</f>
        <v/>
      </c>
      <c r="E32" s="27">
        <v>131</v>
      </c>
      <c r="F32" s="50">
        <v>48</v>
      </c>
      <c r="G32" s="27" t="s">
        <v>8</v>
      </c>
      <c r="H32" s="50">
        <v>83</v>
      </c>
      <c r="I32" s="27" t="s">
        <v>8</v>
      </c>
      <c r="J32" s="24" t="s">
        <v>448</v>
      </c>
    </row>
    <row r="33" spans="1:10" x14ac:dyDescent="0.25">
      <c r="A33" s="118">
        <v>30</v>
      </c>
      <c r="B33" s="26" t="s">
        <v>102</v>
      </c>
      <c r="C33" s="27" t="s">
        <v>11</v>
      </c>
      <c r="D33" s="1">
        <f>IF(C33="Да",  MAX($D$4:D32)+1,"")</f>
        <v>12</v>
      </c>
      <c r="E33" s="27">
        <v>125</v>
      </c>
      <c r="F33" s="50">
        <v>50</v>
      </c>
      <c r="G33" s="27" t="s">
        <v>8</v>
      </c>
      <c r="H33" s="50">
        <v>75</v>
      </c>
      <c r="I33" s="27" t="s">
        <v>8</v>
      </c>
      <c r="J33" s="99" t="s">
        <v>458</v>
      </c>
    </row>
    <row r="34" spans="1:10" x14ac:dyDescent="0.25">
      <c r="A34" s="53">
        <v>31</v>
      </c>
      <c r="B34" s="26" t="s">
        <v>430</v>
      </c>
      <c r="C34" s="27"/>
      <c r="D34" s="1" t="str">
        <f>IF(C34="Да",  MAX($D$4:D33)+1,"")</f>
        <v/>
      </c>
      <c r="E34" s="27">
        <v>124</v>
      </c>
      <c r="F34" s="50">
        <v>44</v>
      </c>
      <c r="G34" s="27" t="s">
        <v>8</v>
      </c>
      <c r="H34" s="50">
        <v>80</v>
      </c>
      <c r="I34" s="27" t="s">
        <v>22</v>
      </c>
      <c r="J34" s="24" t="s">
        <v>448</v>
      </c>
    </row>
    <row r="35" spans="1:10" x14ac:dyDescent="0.25">
      <c r="A35" s="53">
        <v>32</v>
      </c>
      <c r="B35" s="26" t="s">
        <v>127</v>
      </c>
      <c r="C35" s="27"/>
      <c r="D35" s="1" t="str">
        <f>IF(C35="Да",  MAX($D$4:D34)+1,"")</f>
        <v/>
      </c>
      <c r="E35" s="27">
        <v>119</v>
      </c>
      <c r="F35" s="50">
        <v>60</v>
      </c>
      <c r="G35" s="27" t="s">
        <v>8</v>
      </c>
      <c r="H35" s="50">
        <v>59</v>
      </c>
      <c r="I35" s="27" t="s">
        <v>8</v>
      </c>
      <c r="J35" s="24" t="s">
        <v>448</v>
      </c>
    </row>
    <row r="36" spans="1:10" x14ac:dyDescent="0.25">
      <c r="A36" s="53">
        <v>33</v>
      </c>
      <c r="B36" s="26" t="s">
        <v>432</v>
      </c>
      <c r="C36" s="27"/>
      <c r="D36" s="1" t="str">
        <f>IF(C36="Да",  MAX($D$4:D35)+1,"")</f>
        <v/>
      </c>
      <c r="E36" s="27">
        <v>118</v>
      </c>
      <c r="F36" s="50">
        <v>50</v>
      </c>
      <c r="G36" s="27" t="s">
        <v>8</v>
      </c>
      <c r="H36" s="50">
        <v>68</v>
      </c>
      <c r="I36" s="27" t="s">
        <v>8</v>
      </c>
      <c r="J36" s="24" t="s">
        <v>448</v>
      </c>
    </row>
    <row r="37" spans="1:10" x14ac:dyDescent="0.25">
      <c r="A37" s="53">
        <v>34</v>
      </c>
      <c r="B37" s="26" t="s">
        <v>309</v>
      </c>
      <c r="C37" s="27"/>
      <c r="D37" s="1" t="str">
        <f>IF(C37="Да",  MAX($D$4:D36)+1,"")</f>
        <v/>
      </c>
      <c r="E37" s="27">
        <v>118</v>
      </c>
      <c r="F37" s="50">
        <v>44</v>
      </c>
      <c r="G37" s="27" t="s">
        <v>8</v>
      </c>
      <c r="H37" s="50">
        <v>74</v>
      </c>
      <c r="I37" s="27" t="s">
        <v>8</v>
      </c>
      <c r="J37" s="24" t="s">
        <v>448</v>
      </c>
    </row>
    <row r="38" spans="1:10" x14ac:dyDescent="0.25">
      <c r="A38" s="53">
        <v>35</v>
      </c>
      <c r="B38" s="26" t="s">
        <v>366</v>
      </c>
      <c r="C38" s="27"/>
      <c r="D38" s="1" t="str">
        <f>IF(C38="Да",  MAX($D$4:D37)+1,"")</f>
        <v/>
      </c>
      <c r="E38" s="27">
        <v>117</v>
      </c>
      <c r="F38" s="50">
        <v>54</v>
      </c>
      <c r="G38" s="27" t="s">
        <v>8</v>
      </c>
      <c r="H38" s="50">
        <v>63</v>
      </c>
      <c r="I38" s="27" t="s">
        <v>8</v>
      </c>
      <c r="J38" s="24" t="s">
        <v>448</v>
      </c>
    </row>
    <row r="39" spans="1:10" x14ac:dyDescent="0.25">
      <c r="A39" s="118">
        <v>36</v>
      </c>
      <c r="B39" s="26" t="s">
        <v>135</v>
      </c>
      <c r="C39" s="27"/>
      <c r="D39" s="1" t="str">
        <f>IF(C39="Да",  MAX($D$4:D38)+1,"")</f>
        <v/>
      </c>
      <c r="E39" s="27">
        <v>116</v>
      </c>
      <c r="F39" s="50">
        <v>48</v>
      </c>
      <c r="G39" s="27" t="s">
        <v>8</v>
      </c>
      <c r="H39" s="50">
        <v>68</v>
      </c>
      <c r="I39" s="27" t="s">
        <v>8</v>
      </c>
      <c r="J39" s="24" t="s">
        <v>448</v>
      </c>
    </row>
    <row r="40" spans="1:10" x14ac:dyDescent="0.25">
      <c r="A40" s="53">
        <v>37</v>
      </c>
      <c r="B40" s="26" t="s">
        <v>358</v>
      </c>
      <c r="C40" s="27" t="s">
        <v>11</v>
      </c>
      <c r="D40" s="1">
        <f>IF(C40="Да",  MAX($D$4:D39)+1,"")</f>
        <v>13</v>
      </c>
      <c r="E40" s="27">
        <v>108</v>
      </c>
      <c r="F40" s="50">
        <v>40</v>
      </c>
      <c r="G40" s="27" t="s">
        <v>8</v>
      </c>
      <c r="H40" s="50">
        <v>68</v>
      </c>
      <c r="I40" s="27" t="s">
        <v>8</v>
      </c>
      <c r="J40" s="99" t="s">
        <v>458</v>
      </c>
    </row>
    <row r="41" spans="1:10" x14ac:dyDescent="0.25">
      <c r="A41" s="53">
        <v>38</v>
      </c>
      <c r="B41" s="26" t="s">
        <v>251</v>
      </c>
      <c r="C41" s="27"/>
      <c r="D41" s="1" t="str">
        <f>IF(C41="Да",  MAX($D$4:D40)+1,"")</f>
        <v/>
      </c>
      <c r="E41" s="27">
        <v>100</v>
      </c>
      <c r="F41" s="50">
        <v>50</v>
      </c>
      <c r="G41" s="27" t="s">
        <v>8</v>
      </c>
      <c r="H41" s="50">
        <v>50</v>
      </c>
      <c r="I41" s="27" t="s">
        <v>8</v>
      </c>
      <c r="J41" s="24" t="s">
        <v>448</v>
      </c>
    </row>
    <row r="42" spans="1:10" x14ac:dyDescent="0.25">
      <c r="A42" s="53">
        <v>39</v>
      </c>
      <c r="B42" s="26" t="s">
        <v>434</v>
      </c>
      <c r="C42" s="27" t="s">
        <v>11</v>
      </c>
      <c r="D42" s="1">
        <f>IF(C42="Да",  MAX($D$4:D41)+1,"")</f>
        <v>14</v>
      </c>
      <c r="E42" s="27">
        <v>97</v>
      </c>
      <c r="F42" s="50">
        <v>44</v>
      </c>
      <c r="G42" s="27" t="s">
        <v>8</v>
      </c>
      <c r="H42" s="50">
        <v>53</v>
      </c>
      <c r="I42" s="27" t="s">
        <v>8</v>
      </c>
      <c r="J42" s="99" t="s">
        <v>458</v>
      </c>
    </row>
    <row r="43" spans="1:10" x14ac:dyDescent="0.25">
      <c r="A43" s="53">
        <v>40</v>
      </c>
      <c r="B43" s="26" t="s">
        <v>97</v>
      </c>
      <c r="C43" s="27"/>
      <c r="D43" s="1" t="str">
        <f>IF(C43="Да",  MAX($D$4:D42)+1,"")</f>
        <v/>
      </c>
      <c r="E43" s="27">
        <v>94</v>
      </c>
      <c r="F43" s="50">
        <v>48</v>
      </c>
      <c r="G43" s="27" t="s">
        <v>8</v>
      </c>
      <c r="H43" s="50">
        <v>46</v>
      </c>
      <c r="I43" s="27" t="s">
        <v>8</v>
      </c>
      <c r="J43" s="24" t="s">
        <v>448</v>
      </c>
    </row>
    <row r="44" spans="1:10" x14ac:dyDescent="0.25">
      <c r="A44" s="53">
        <v>41</v>
      </c>
      <c r="B44" s="26" t="s">
        <v>350</v>
      </c>
      <c r="C44" s="27"/>
      <c r="D44" s="1" t="str">
        <f>IF(C44="Да",  MAX($D$4:D43)+1,"")</f>
        <v/>
      </c>
      <c r="E44" s="27">
        <v>92</v>
      </c>
      <c r="F44" s="50">
        <v>44</v>
      </c>
      <c r="G44" s="27" t="s">
        <v>8</v>
      </c>
      <c r="H44" s="50">
        <v>48</v>
      </c>
      <c r="I44" s="27" t="s">
        <v>8</v>
      </c>
      <c r="J44" s="24" t="s">
        <v>448</v>
      </c>
    </row>
    <row r="45" spans="1:10" x14ac:dyDescent="0.25">
      <c r="A45" s="118">
        <v>42</v>
      </c>
      <c r="B45" s="26" t="s">
        <v>431</v>
      </c>
      <c r="C45" s="27" t="s">
        <v>11</v>
      </c>
      <c r="D45" s="1">
        <f>IF(C45="Да",  MAX($D$4:D44)+1,"")</f>
        <v>15</v>
      </c>
      <c r="E45" s="27">
        <v>87</v>
      </c>
      <c r="F45" s="50">
        <v>40</v>
      </c>
      <c r="G45" s="27" t="s">
        <v>8</v>
      </c>
      <c r="H45" s="50">
        <v>47</v>
      </c>
      <c r="I45" s="27" t="s">
        <v>8</v>
      </c>
      <c r="J45" s="99" t="s">
        <v>458</v>
      </c>
    </row>
    <row r="46" spans="1:10" x14ac:dyDescent="0.25">
      <c r="A46" s="53" t="s">
        <v>439</v>
      </c>
      <c r="B46" s="26" t="s">
        <v>411</v>
      </c>
      <c r="C46" s="27" t="s">
        <v>11</v>
      </c>
      <c r="D46" s="1">
        <f>IF(C46="Да",  MAX($D$4:D45)+1,"")</f>
        <v>16</v>
      </c>
      <c r="E46" s="27">
        <f>SUM(F46,H46)</f>
        <v>113</v>
      </c>
      <c r="F46" s="50">
        <v>46</v>
      </c>
      <c r="G46" s="27" t="s">
        <v>8</v>
      </c>
      <c r="H46" s="50">
        <v>67</v>
      </c>
      <c r="I46" s="27" t="s">
        <v>8</v>
      </c>
      <c r="J46" s="99" t="s">
        <v>458</v>
      </c>
    </row>
    <row r="47" spans="1:10" x14ac:dyDescent="0.25">
      <c r="A47" s="53" t="s">
        <v>440</v>
      </c>
      <c r="B47" s="26" t="s">
        <v>401</v>
      </c>
      <c r="C47" s="27" t="s">
        <v>11</v>
      </c>
      <c r="D47" s="1">
        <f>IF(C47="Да",  MAX($D$4:D46)+1,"")</f>
        <v>17</v>
      </c>
      <c r="E47" s="27">
        <f>SUM(F47,H47)</f>
        <v>105</v>
      </c>
      <c r="F47" s="50">
        <v>42</v>
      </c>
      <c r="G47" s="27" t="s">
        <v>8</v>
      </c>
      <c r="H47" s="50">
        <v>63</v>
      </c>
      <c r="I47" s="27" t="s">
        <v>8</v>
      </c>
      <c r="J47" s="99" t="s">
        <v>458</v>
      </c>
    </row>
    <row r="48" spans="1:10" x14ac:dyDescent="0.25">
      <c r="B48" s="30"/>
      <c r="C48" s="42"/>
      <c r="D48" s="42"/>
      <c r="E48" s="42"/>
      <c r="F48" s="52"/>
      <c r="G48" s="42"/>
      <c r="H48" s="52"/>
      <c r="I48" s="42"/>
      <c r="J48" s="103"/>
    </row>
  </sheetData>
  <sortState ref="B136:M148">
    <sortCondition ref="J136:J148" customList="В_КОНКУРСЕ,ЗАБРАЛ_ДОК,ПОЛУЧИЛ_ДВОЙКУ,НЕЯВКА"/>
    <sortCondition descending="1" ref="F136:F148"/>
    <sortCondition ref="B136:B14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7"/>
  <sheetViews>
    <sheetView workbookViewId="0">
      <selection activeCell="B31" sqref="B31"/>
    </sheetView>
  </sheetViews>
  <sheetFormatPr defaultColWidth="9.140625" defaultRowHeight="12.75" x14ac:dyDescent="0.2"/>
  <cols>
    <col min="1" max="1" width="5.140625" style="6" bestFit="1" customWidth="1"/>
    <col min="2" max="2" width="35.28515625" style="36" bestFit="1" customWidth="1"/>
    <col min="3" max="3" width="7.7109375" style="6" customWidth="1"/>
    <col min="4" max="4" width="4.5703125" style="6" customWidth="1"/>
    <col min="5" max="5" width="8.42578125" style="6" bestFit="1" customWidth="1"/>
    <col min="6" max="6" width="5.5703125" style="6" bestFit="1" customWidth="1"/>
    <col min="7" max="7" width="9.5703125" style="6" bestFit="1" customWidth="1"/>
    <col min="8" max="8" width="5.5703125" style="6" bestFit="1" customWidth="1"/>
    <col min="9" max="9" width="9.5703125" style="6" bestFit="1" customWidth="1"/>
    <col min="10" max="10" width="59" style="83" customWidth="1"/>
    <col min="11" max="16384" width="9.140625" style="36"/>
  </cols>
  <sheetData>
    <row r="1" spans="1:10" x14ac:dyDescent="0.2">
      <c r="B1" s="64" t="s">
        <v>282</v>
      </c>
      <c r="E1" s="6" t="s">
        <v>449</v>
      </c>
      <c r="F1" s="6">
        <v>5</v>
      </c>
      <c r="G1" s="6" t="s">
        <v>450</v>
      </c>
      <c r="H1" s="6">
        <v>10</v>
      </c>
    </row>
    <row r="3" spans="1:10" s="68" customFormat="1" ht="25.5" x14ac:dyDescent="0.25">
      <c r="A3" s="62" t="s">
        <v>71</v>
      </c>
      <c r="B3" s="9" t="s">
        <v>0</v>
      </c>
      <c r="C3" s="10" t="s">
        <v>451</v>
      </c>
      <c r="D3" s="10"/>
      <c r="E3" s="10" t="s">
        <v>4</v>
      </c>
      <c r="F3" s="10" t="s">
        <v>1</v>
      </c>
      <c r="G3" s="10" t="s">
        <v>2</v>
      </c>
      <c r="H3" s="10" t="s">
        <v>3</v>
      </c>
      <c r="I3" s="10" t="s">
        <v>2</v>
      </c>
      <c r="J3" s="10" t="s">
        <v>6</v>
      </c>
    </row>
    <row r="4" spans="1:10" x14ac:dyDescent="0.2">
      <c r="A4" s="63">
        <v>1</v>
      </c>
      <c r="B4" s="13" t="s">
        <v>295</v>
      </c>
      <c r="C4" s="14" t="s">
        <v>11</v>
      </c>
      <c r="D4" s="14">
        <v>1</v>
      </c>
      <c r="E4" s="14">
        <v>175</v>
      </c>
      <c r="F4" s="35">
        <v>80</v>
      </c>
      <c r="G4" s="14" t="s">
        <v>8</v>
      </c>
      <c r="H4" s="35">
        <v>95</v>
      </c>
      <c r="I4" s="14" t="s">
        <v>22</v>
      </c>
      <c r="J4" s="10" t="s">
        <v>455</v>
      </c>
    </row>
    <row r="5" spans="1:10" x14ac:dyDescent="0.2">
      <c r="A5" s="63">
        <v>2</v>
      </c>
      <c r="B5" s="13" t="s">
        <v>43</v>
      </c>
      <c r="C5" s="14" t="s">
        <v>11</v>
      </c>
      <c r="D5" s="16">
        <f>IF(C5="Да",  MAX($D$4:D4)+1,"")</f>
        <v>2</v>
      </c>
      <c r="E5" s="14">
        <v>169</v>
      </c>
      <c r="F5" s="35">
        <v>76</v>
      </c>
      <c r="G5" s="14" t="s">
        <v>8</v>
      </c>
      <c r="H5" s="35">
        <v>93</v>
      </c>
      <c r="I5" s="14" t="s">
        <v>8</v>
      </c>
      <c r="J5" s="10" t="s">
        <v>455</v>
      </c>
    </row>
    <row r="6" spans="1:10" x14ac:dyDescent="0.2">
      <c r="A6" s="63">
        <v>5</v>
      </c>
      <c r="B6" s="13" t="s">
        <v>296</v>
      </c>
      <c r="C6" s="14" t="s">
        <v>11</v>
      </c>
      <c r="D6" s="16">
        <f>IF(C6="Да",  MAX($D$4:D5)+1,"")</f>
        <v>3</v>
      </c>
      <c r="E6" s="14">
        <v>167</v>
      </c>
      <c r="F6" s="35">
        <v>80</v>
      </c>
      <c r="G6" s="14" t="s">
        <v>8</v>
      </c>
      <c r="H6" s="35">
        <v>87</v>
      </c>
      <c r="I6" s="14" t="s">
        <v>8</v>
      </c>
      <c r="J6" s="10" t="s">
        <v>455</v>
      </c>
    </row>
    <row r="7" spans="1:10" x14ac:dyDescent="0.2">
      <c r="A7" s="63">
        <v>6</v>
      </c>
      <c r="B7" s="13" t="s">
        <v>132</v>
      </c>
      <c r="C7" s="14" t="s">
        <v>11</v>
      </c>
      <c r="D7" s="16">
        <f>IF(C7="Да",  MAX($D$4:D6)+1,"")</f>
        <v>4</v>
      </c>
      <c r="E7" s="14">
        <v>167</v>
      </c>
      <c r="F7" s="35">
        <v>72</v>
      </c>
      <c r="G7" s="14" t="s">
        <v>8</v>
      </c>
      <c r="H7" s="35">
        <v>95</v>
      </c>
      <c r="I7" s="14" t="s">
        <v>8</v>
      </c>
      <c r="J7" s="10" t="s">
        <v>455</v>
      </c>
    </row>
    <row r="8" spans="1:10" x14ac:dyDescent="0.2">
      <c r="A8" s="63">
        <v>8</v>
      </c>
      <c r="B8" s="13" t="s">
        <v>290</v>
      </c>
      <c r="C8" s="14" t="s">
        <v>11</v>
      </c>
      <c r="D8" s="16">
        <f>IF(C8="Да",  MAX($D$4:D7)+1,"")</f>
        <v>5</v>
      </c>
      <c r="E8" s="14">
        <v>158</v>
      </c>
      <c r="F8" s="35">
        <v>62</v>
      </c>
      <c r="G8" s="14" t="s">
        <v>8</v>
      </c>
      <c r="H8" s="35">
        <v>96</v>
      </c>
      <c r="I8" s="14" t="s">
        <v>8</v>
      </c>
      <c r="J8" s="10" t="s">
        <v>461</v>
      </c>
    </row>
    <row r="9" spans="1:10" x14ac:dyDescent="0.2">
      <c r="A9" s="63">
        <v>9</v>
      </c>
      <c r="B9" s="13" t="s">
        <v>285</v>
      </c>
      <c r="C9" s="14"/>
      <c r="D9" s="16" t="str">
        <f>IF(C9="Да",  MAX($D$4:D8)+1,"")</f>
        <v/>
      </c>
      <c r="E9" s="14">
        <v>154</v>
      </c>
      <c r="F9" s="35">
        <v>56</v>
      </c>
      <c r="G9" s="14" t="s">
        <v>8</v>
      </c>
      <c r="H9" s="35">
        <v>98</v>
      </c>
      <c r="I9" s="14" t="s">
        <v>8</v>
      </c>
      <c r="J9" s="10" t="s">
        <v>448</v>
      </c>
    </row>
    <row r="10" spans="1:10" x14ac:dyDescent="0.2">
      <c r="A10" s="63">
        <v>10</v>
      </c>
      <c r="B10" s="13" t="s">
        <v>195</v>
      </c>
      <c r="C10" s="14"/>
      <c r="D10" s="16" t="str">
        <f>IF(C10="Да",  MAX($D$4:D9)+1,"")</f>
        <v/>
      </c>
      <c r="E10" s="14">
        <v>153</v>
      </c>
      <c r="F10" s="35">
        <v>56</v>
      </c>
      <c r="G10" s="14" t="s">
        <v>8</v>
      </c>
      <c r="H10" s="35">
        <v>97</v>
      </c>
      <c r="I10" s="14" t="s">
        <v>8</v>
      </c>
      <c r="J10" s="10" t="s">
        <v>448</v>
      </c>
    </row>
    <row r="11" spans="1:10" x14ac:dyDescent="0.2">
      <c r="A11" s="63">
        <v>12</v>
      </c>
      <c r="B11" s="13" t="s">
        <v>76</v>
      </c>
      <c r="C11" s="14"/>
      <c r="D11" s="16" t="str">
        <f>IF(C11="Да",  MAX($D$4:D10)+1,"")</f>
        <v/>
      </c>
      <c r="E11" s="14">
        <v>146</v>
      </c>
      <c r="F11" s="35">
        <v>62</v>
      </c>
      <c r="G11" s="14" t="s">
        <v>8</v>
      </c>
      <c r="H11" s="35">
        <v>84</v>
      </c>
      <c r="I11" s="14" t="s">
        <v>8</v>
      </c>
      <c r="J11" s="10" t="s">
        <v>448</v>
      </c>
    </row>
    <row r="12" spans="1:10" x14ac:dyDescent="0.2">
      <c r="A12" s="63">
        <v>13</v>
      </c>
      <c r="B12" s="13" t="s">
        <v>288</v>
      </c>
      <c r="C12" s="14" t="s">
        <v>11</v>
      </c>
      <c r="D12" s="16">
        <f>IF(C12="Да",  MAX($D$4:D11)+1,"")</f>
        <v>6</v>
      </c>
      <c r="E12" s="14">
        <v>144</v>
      </c>
      <c r="F12" s="35">
        <v>60</v>
      </c>
      <c r="G12" s="14" t="s">
        <v>8</v>
      </c>
      <c r="H12" s="35">
        <v>84</v>
      </c>
      <c r="I12" s="14" t="s">
        <v>8</v>
      </c>
      <c r="J12" s="86" t="s">
        <v>458</v>
      </c>
    </row>
    <row r="13" spans="1:10" x14ac:dyDescent="0.2">
      <c r="A13" s="63">
        <v>15</v>
      </c>
      <c r="B13" s="13" t="s">
        <v>133</v>
      </c>
      <c r="C13" s="14"/>
      <c r="D13" s="16" t="str">
        <f>IF(C13="Да",  MAX($D$4:D12)+1,"")</f>
        <v/>
      </c>
      <c r="E13" s="14">
        <v>143</v>
      </c>
      <c r="F13" s="35">
        <v>52</v>
      </c>
      <c r="G13" s="14" t="s">
        <v>8</v>
      </c>
      <c r="H13" s="35">
        <v>91</v>
      </c>
      <c r="I13" s="14" t="s">
        <v>8</v>
      </c>
      <c r="J13" s="10" t="s">
        <v>448</v>
      </c>
    </row>
    <row r="14" spans="1:10" ht="14.25" customHeight="1" x14ac:dyDescent="0.2">
      <c r="A14" s="63">
        <v>16</v>
      </c>
      <c r="B14" s="13" t="s">
        <v>223</v>
      </c>
      <c r="C14" s="14" t="s">
        <v>11</v>
      </c>
      <c r="D14" s="16">
        <f>IF(C14="Да",  MAX($D$4:D13)+1,"")</f>
        <v>7</v>
      </c>
      <c r="E14" s="14">
        <v>143</v>
      </c>
      <c r="F14" s="35">
        <v>50</v>
      </c>
      <c r="G14" s="14" t="s">
        <v>8</v>
      </c>
      <c r="H14" s="35">
        <v>93</v>
      </c>
      <c r="I14" s="14" t="s">
        <v>8</v>
      </c>
      <c r="J14" s="86" t="s">
        <v>458</v>
      </c>
    </row>
    <row r="15" spans="1:10" x14ac:dyDescent="0.2">
      <c r="A15" s="63">
        <v>17</v>
      </c>
      <c r="B15" s="13" t="s">
        <v>298</v>
      </c>
      <c r="C15" s="14"/>
      <c r="D15" s="16" t="str">
        <f>IF(C15="Да",  MAX($D$4:D14)+1,"")</f>
        <v/>
      </c>
      <c r="E15" s="14">
        <v>142</v>
      </c>
      <c r="F15" s="35">
        <v>52</v>
      </c>
      <c r="G15" s="14" t="s">
        <v>8</v>
      </c>
      <c r="H15" s="35">
        <v>90</v>
      </c>
      <c r="I15" s="14" t="s">
        <v>8</v>
      </c>
      <c r="J15" s="10" t="s">
        <v>448</v>
      </c>
    </row>
    <row r="16" spans="1:10" x14ac:dyDescent="0.2">
      <c r="A16" s="63">
        <v>18</v>
      </c>
      <c r="B16" s="13" t="s">
        <v>287</v>
      </c>
      <c r="C16" s="14"/>
      <c r="D16" s="16" t="str">
        <f>IF(C16="Да",  MAX($D$4:D15)+1,"")</f>
        <v/>
      </c>
      <c r="E16" s="14">
        <v>142</v>
      </c>
      <c r="F16" s="35">
        <v>50</v>
      </c>
      <c r="G16" s="14" t="s">
        <v>8</v>
      </c>
      <c r="H16" s="35">
        <v>92</v>
      </c>
      <c r="I16" s="14" t="s">
        <v>8</v>
      </c>
      <c r="J16" s="10" t="s">
        <v>448</v>
      </c>
    </row>
    <row r="17" spans="1:10" x14ac:dyDescent="0.2">
      <c r="A17" s="63">
        <v>19</v>
      </c>
      <c r="B17" s="13" t="s">
        <v>294</v>
      </c>
      <c r="C17" s="14" t="s">
        <v>11</v>
      </c>
      <c r="D17" s="16">
        <f>IF(C17="Да",  MAX($D$4:D16)+1,"")</f>
        <v>8</v>
      </c>
      <c r="E17" s="14">
        <v>140</v>
      </c>
      <c r="F17" s="35">
        <v>56</v>
      </c>
      <c r="G17" s="14" t="s">
        <v>8</v>
      </c>
      <c r="H17" s="35">
        <v>84</v>
      </c>
      <c r="I17" s="14" t="s">
        <v>8</v>
      </c>
      <c r="J17" s="86" t="s">
        <v>458</v>
      </c>
    </row>
    <row r="18" spans="1:10" x14ac:dyDescent="0.2">
      <c r="A18" s="63">
        <v>20</v>
      </c>
      <c r="B18" s="13" t="s">
        <v>155</v>
      </c>
      <c r="C18" s="14" t="s">
        <v>11</v>
      </c>
      <c r="D18" s="16">
        <f>IF(C18="Да",  MAX($D$4:D17)+1,"")</f>
        <v>9</v>
      </c>
      <c r="E18" s="14">
        <v>138</v>
      </c>
      <c r="F18" s="35">
        <v>48</v>
      </c>
      <c r="G18" s="14" t="s">
        <v>8</v>
      </c>
      <c r="H18" s="35">
        <v>90</v>
      </c>
      <c r="I18" s="14" t="s">
        <v>8</v>
      </c>
      <c r="J18" s="86" t="s">
        <v>458</v>
      </c>
    </row>
    <row r="19" spans="1:10" x14ac:dyDescent="0.2">
      <c r="A19" s="63">
        <v>21</v>
      </c>
      <c r="B19" s="13" t="s">
        <v>292</v>
      </c>
      <c r="C19" s="14"/>
      <c r="D19" s="16" t="str">
        <f>IF(C19="Да",  MAX($D$4:D18)+1,"")</f>
        <v/>
      </c>
      <c r="E19" s="14">
        <v>135</v>
      </c>
      <c r="F19" s="35">
        <v>60</v>
      </c>
      <c r="G19" s="14" t="s">
        <v>8</v>
      </c>
      <c r="H19" s="35">
        <v>75</v>
      </c>
      <c r="I19" s="14" t="s">
        <v>22</v>
      </c>
      <c r="J19" s="10" t="s">
        <v>448</v>
      </c>
    </row>
    <row r="20" spans="1:10" x14ac:dyDescent="0.2">
      <c r="A20" s="63">
        <v>23</v>
      </c>
      <c r="B20" s="13" t="s">
        <v>25</v>
      </c>
      <c r="C20" s="14" t="s">
        <v>11</v>
      </c>
      <c r="D20" s="16">
        <f>IF(C20="Да",  MAX($D$4:D19)+1,"")</f>
        <v>10</v>
      </c>
      <c r="E20" s="14">
        <v>129</v>
      </c>
      <c r="F20" s="35">
        <v>58</v>
      </c>
      <c r="G20" s="14" t="s">
        <v>8</v>
      </c>
      <c r="H20" s="35">
        <v>71</v>
      </c>
      <c r="I20" s="14" t="s">
        <v>8</v>
      </c>
      <c r="J20" s="86" t="s">
        <v>458</v>
      </c>
    </row>
    <row r="21" spans="1:10" x14ac:dyDescent="0.2">
      <c r="A21" s="63">
        <v>24</v>
      </c>
      <c r="B21" s="13" t="s">
        <v>284</v>
      </c>
      <c r="C21" s="14" t="s">
        <v>11</v>
      </c>
      <c r="D21" s="16">
        <f>IF(C21="Да",  MAX($D$4:D20)+1,"")</f>
        <v>11</v>
      </c>
      <c r="E21" s="14">
        <v>124</v>
      </c>
      <c r="F21" s="35">
        <v>52</v>
      </c>
      <c r="G21" s="14" t="s">
        <v>8</v>
      </c>
      <c r="H21" s="35">
        <v>72</v>
      </c>
      <c r="I21" s="14" t="s">
        <v>8</v>
      </c>
      <c r="J21" s="86" t="s">
        <v>458</v>
      </c>
    </row>
    <row r="22" spans="1:10" x14ac:dyDescent="0.2">
      <c r="A22" s="63">
        <v>25</v>
      </c>
      <c r="B22" s="13" t="s">
        <v>26</v>
      </c>
      <c r="C22" s="14"/>
      <c r="D22" s="16" t="str">
        <f>IF(C22="Да",  MAX($D$4:D21)+1,"")</f>
        <v/>
      </c>
      <c r="E22" s="14">
        <v>113</v>
      </c>
      <c r="F22" s="35">
        <v>44</v>
      </c>
      <c r="G22" s="14" t="s">
        <v>8</v>
      </c>
      <c r="H22" s="35">
        <v>69</v>
      </c>
      <c r="I22" s="14" t="s">
        <v>8</v>
      </c>
      <c r="J22" s="10" t="s">
        <v>448</v>
      </c>
    </row>
    <row r="23" spans="1:10" x14ac:dyDescent="0.2">
      <c r="A23" s="63">
        <v>26</v>
      </c>
      <c r="B23" s="13" t="s">
        <v>68</v>
      </c>
      <c r="C23" s="14"/>
      <c r="D23" s="16" t="str">
        <f>IF(C23="Да",  MAX($D$4:D22)+1,"")</f>
        <v/>
      </c>
      <c r="E23" s="14">
        <v>112</v>
      </c>
      <c r="F23" s="35">
        <v>54</v>
      </c>
      <c r="G23" s="14" t="s">
        <v>8</v>
      </c>
      <c r="H23" s="35">
        <v>58</v>
      </c>
      <c r="I23" s="14" t="s">
        <v>8</v>
      </c>
      <c r="J23" s="10" t="s">
        <v>448</v>
      </c>
    </row>
    <row r="24" spans="1:10" x14ac:dyDescent="0.2">
      <c r="A24" s="63">
        <v>27</v>
      </c>
      <c r="B24" s="13" t="s">
        <v>293</v>
      </c>
      <c r="C24" s="14"/>
      <c r="D24" s="16" t="str">
        <f>IF(C24="Да",  MAX($D$4:D23)+1,"")</f>
        <v/>
      </c>
      <c r="E24" s="14">
        <v>107</v>
      </c>
      <c r="F24" s="35">
        <v>64</v>
      </c>
      <c r="G24" s="14" t="s">
        <v>8</v>
      </c>
      <c r="H24" s="35">
        <v>43</v>
      </c>
      <c r="I24" s="14" t="s">
        <v>8</v>
      </c>
      <c r="J24" s="10" t="s">
        <v>448</v>
      </c>
    </row>
    <row r="25" spans="1:10" x14ac:dyDescent="0.2">
      <c r="A25" s="63" t="s">
        <v>439</v>
      </c>
      <c r="B25" s="13" t="s">
        <v>413</v>
      </c>
      <c r="C25" s="14" t="s">
        <v>11</v>
      </c>
      <c r="D25" s="16">
        <f>IF(C25="Да",  MAX($D$4:D24)+1,"")</f>
        <v>12</v>
      </c>
      <c r="E25" s="14">
        <f>SUM(F25,H25)</f>
        <v>183</v>
      </c>
      <c r="F25" s="35">
        <v>86</v>
      </c>
      <c r="G25" s="59" t="s">
        <v>8</v>
      </c>
      <c r="H25" s="35">
        <v>97</v>
      </c>
      <c r="I25" s="14" t="s">
        <v>8</v>
      </c>
      <c r="J25" s="86" t="s">
        <v>458</v>
      </c>
    </row>
    <row r="26" spans="1:10" x14ac:dyDescent="0.2">
      <c r="A26" s="63" t="s">
        <v>440</v>
      </c>
      <c r="B26" s="13" t="s">
        <v>412</v>
      </c>
      <c r="C26" s="14" t="s">
        <v>11</v>
      </c>
      <c r="D26" s="16">
        <f>IF(C26="Да",  MAX($D$4:D25)+1,"")</f>
        <v>13</v>
      </c>
      <c r="E26" s="14">
        <f>SUM(F26,H26)</f>
        <v>131</v>
      </c>
      <c r="F26" s="35">
        <v>42</v>
      </c>
      <c r="G26" s="59" t="s">
        <v>8</v>
      </c>
      <c r="H26" s="35">
        <v>89</v>
      </c>
      <c r="I26" s="14" t="s">
        <v>8</v>
      </c>
      <c r="J26" s="86" t="s">
        <v>458</v>
      </c>
    </row>
    <row r="27" spans="1:10" x14ac:dyDescent="0.2">
      <c r="B27" s="17"/>
      <c r="C27" s="56"/>
      <c r="D27" s="56"/>
      <c r="E27" s="56"/>
      <c r="F27" s="67"/>
      <c r="G27" s="60"/>
      <c r="H27" s="67"/>
      <c r="I27" s="56"/>
      <c r="J27" s="85"/>
    </row>
  </sheetData>
  <sortState ref="B56:M60">
    <sortCondition ref="J56:J60" customList="В_КОНКУРСЕ,ЗАБРАЛ_ДОК,ПОЛУЧИЛ_ДВОЙКУ,НЕЯВКА"/>
    <sortCondition descending="1" ref="F56:F60"/>
    <sortCondition ref="B56:B60"/>
  </sortState>
  <pageMargins left="0.31496062992125984" right="0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workbookViewId="0">
      <selection activeCell="B16" sqref="B16"/>
    </sheetView>
  </sheetViews>
  <sheetFormatPr defaultColWidth="9.140625" defaultRowHeight="12.75" x14ac:dyDescent="0.2"/>
  <cols>
    <col min="1" max="1" width="4.7109375" style="6" bestFit="1" customWidth="1"/>
    <col min="2" max="2" width="38.7109375" style="36" customWidth="1"/>
    <col min="3" max="3" width="9.7109375" style="6" bestFit="1" customWidth="1"/>
    <col min="4" max="4" width="4.28515625" style="6" customWidth="1"/>
    <col min="5" max="5" width="8.42578125" style="6" bestFit="1" customWidth="1"/>
    <col min="6" max="6" width="6.85546875" style="6" bestFit="1" customWidth="1"/>
    <col min="7" max="7" width="11.85546875" style="6" bestFit="1" customWidth="1"/>
    <col min="8" max="8" width="8.28515625" style="6" bestFit="1" customWidth="1"/>
    <col min="9" max="9" width="9.5703125" style="6" bestFit="1" customWidth="1"/>
    <col min="10" max="10" width="35.28515625" style="83" customWidth="1"/>
    <col min="11" max="16384" width="9.140625" style="36"/>
  </cols>
  <sheetData>
    <row r="1" spans="1:10" x14ac:dyDescent="0.2">
      <c r="B1" s="64" t="s">
        <v>299</v>
      </c>
      <c r="G1" s="6" t="s">
        <v>450</v>
      </c>
      <c r="H1" s="6">
        <v>10</v>
      </c>
    </row>
    <row r="3" spans="1:10" s="68" customFormat="1" ht="25.5" x14ac:dyDescent="0.25">
      <c r="A3" s="62" t="s">
        <v>71</v>
      </c>
      <c r="B3" s="9" t="s">
        <v>0</v>
      </c>
      <c r="C3" s="10" t="s">
        <v>5</v>
      </c>
      <c r="D3" s="10"/>
      <c r="E3" s="10" t="s">
        <v>4</v>
      </c>
      <c r="F3" s="10" t="s">
        <v>1</v>
      </c>
      <c r="G3" s="10" t="s">
        <v>2</v>
      </c>
      <c r="H3" s="10" t="s">
        <v>3</v>
      </c>
      <c r="I3" s="10" t="s">
        <v>2</v>
      </c>
      <c r="J3" s="10" t="s">
        <v>6</v>
      </c>
    </row>
    <row r="4" spans="1:10" x14ac:dyDescent="0.2">
      <c r="A4" s="119">
        <v>1</v>
      </c>
      <c r="B4" s="13" t="s">
        <v>268</v>
      </c>
      <c r="C4" s="14"/>
      <c r="D4" s="14"/>
      <c r="E4" s="14">
        <v>200</v>
      </c>
      <c r="F4" s="35">
        <v>100</v>
      </c>
      <c r="G4" s="14" t="s">
        <v>435</v>
      </c>
      <c r="H4" s="35">
        <v>100</v>
      </c>
      <c r="I4" s="14" t="s">
        <v>435</v>
      </c>
      <c r="J4" s="10" t="s">
        <v>448</v>
      </c>
    </row>
    <row r="5" spans="1:10" x14ac:dyDescent="0.2">
      <c r="A5" s="119">
        <v>2</v>
      </c>
      <c r="B5" s="13" t="s">
        <v>267</v>
      </c>
      <c r="C5" s="14"/>
      <c r="D5" s="16" t="str">
        <f>IF(C5="Да",  MAX($D$4:D4)+1,"")</f>
        <v/>
      </c>
      <c r="E5" s="14">
        <v>200</v>
      </c>
      <c r="F5" s="35">
        <v>100</v>
      </c>
      <c r="G5" s="14" t="s">
        <v>435</v>
      </c>
      <c r="H5" s="35">
        <v>100</v>
      </c>
      <c r="I5" s="14" t="s">
        <v>435</v>
      </c>
      <c r="J5" s="10" t="s">
        <v>448</v>
      </c>
    </row>
    <row r="6" spans="1:10" ht="25.5" x14ac:dyDescent="0.2">
      <c r="A6" s="63">
        <v>3</v>
      </c>
      <c r="B6" s="13" t="s">
        <v>301</v>
      </c>
      <c r="C6" s="14" t="s">
        <v>11</v>
      </c>
      <c r="D6" s="16">
        <f>IF(C6="Да",  MAX($D$4:D5)+1,"")</f>
        <v>1</v>
      </c>
      <c r="E6" s="14">
        <v>180</v>
      </c>
      <c r="F6" s="35">
        <v>80</v>
      </c>
      <c r="G6" s="14" t="s">
        <v>8</v>
      </c>
      <c r="H6" s="35">
        <v>100</v>
      </c>
      <c r="I6" s="14" t="s">
        <v>8</v>
      </c>
      <c r="J6" s="86" t="s">
        <v>458</v>
      </c>
    </row>
    <row r="7" spans="1:10" ht="25.5" x14ac:dyDescent="0.2">
      <c r="A7" s="63">
        <v>4</v>
      </c>
      <c r="B7" s="13" t="s">
        <v>104</v>
      </c>
      <c r="C7" s="14" t="s">
        <v>11</v>
      </c>
      <c r="D7" s="16">
        <f>IF(C7="Да",  MAX($D$4:D6)+1,"")</f>
        <v>2</v>
      </c>
      <c r="E7" s="14">
        <v>179</v>
      </c>
      <c r="F7" s="35">
        <v>84</v>
      </c>
      <c r="G7" s="14" t="s">
        <v>8</v>
      </c>
      <c r="H7" s="35">
        <v>95</v>
      </c>
      <c r="I7" s="14" t="s">
        <v>22</v>
      </c>
      <c r="J7" s="86" t="s">
        <v>458</v>
      </c>
    </row>
    <row r="8" spans="1:10" x14ac:dyDescent="0.2">
      <c r="A8" s="63">
        <v>5</v>
      </c>
      <c r="B8" s="13" t="s">
        <v>194</v>
      </c>
      <c r="C8" s="14"/>
      <c r="D8" s="16" t="str">
        <f>IF(C8="Да",  MAX($D$4:D7)+1,"")</f>
        <v/>
      </c>
      <c r="E8" s="14">
        <v>157</v>
      </c>
      <c r="F8" s="35">
        <v>66</v>
      </c>
      <c r="G8" s="14" t="s">
        <v>8</v>
      </c>
      <c r="H8" s="35">
        <v>91</v>
      </c>
      <c r="I8" s="14" t="s">
        <v>8</v>
      </c>
      <c r="J8" s="10" t="s">
        <v>448</v>
      </c>
    </row>
    <row r="9" spans="1:10" ht="25.5" x14ac:dyDescent="0.2">
      <c r="A9" s="119">
        <v>6</v>
      </c>
      <c r="B9" s="13" t="s">
        <v>300</v>
      </c>
      <c r="C9" s="14" t="s">
        <v>11</v>
      </c>
      <c r="D9" s="16">
        <f>IF(C9="Да",  MAX($D$4:D8)+1,"")</f>
        <v>3</v>
      </c>
      <c r="E9" s="14">
        <v>155</v>
      </c>
      <c r="F9" s="35">
        <v>70</v>
      </c>
      <c r="G9" s="14" t="s">
        <v>8</v>
      </c>
      <c r="H9" s="35">
        <v>85</v>
      </c>
      <c r="I9" s="14" t="s">
        <v>8</v>
      </c>
      <c r="J9" s="86" t="s">
        <v>458</v>
      </c>
    </row>
    <row r="10" spans="1:10" ht="25.5" x14ac:dyDescent="0.2">
      <c r="A10" s="119">
        <v>7</v>
      </c>
      <c r="B10" s="13" t="s">
        <v>302</v>
      </c>
      <c r="C10" s="14" t="s">
        <v>11</v>
      </c>
      <c r="D10" s="16">
        <f>IF(C10="Да",  MAX($D$4:D9)+1,"")</f>
        <v>4</v>
      </c>
      <c r="E10" s="14">
        <v>155</v>
      </c>
      <c r="F10" s="35">
        <v>70</v>
      </c>
      <c r="G10" s="14" t="s">
        <v>8</v>
      </c>
      <c r="H10" s="35">
        <v>85</v>
      </c>
      <c r="I10" s="14" t="s">
        <v>22</v>
      </c>
      <c r="J10" s="86" t="s">
        <v>458</v>
      </c>
    </row>
    <row r="11" spans="1:10" ht="25.5" x14ac:dyDescent="0.2">
      <c r="A11" s="63">
        <v>8</v>
      </c>
      <c r="B11" s="13" t="s">
        <v>239</v>
      </c>
      <c r="C11" s="14" t="s">
        <v>11</v>
      </c>
      <c r="D11" s="16">
        <f>IF(C11="Да",  MAX($D$4:D10)+1,"")</f>
        <v>5</v>
      </c>
      <c r="E11" s="14">
        <v>132</v>
      </c>
      <c r="F11" s="35">
        <v>52</v>
      </c>
      <c r="G11" s="14" t="s">
        <v>8</v>
      </c>
      <c r="H11" s="35">
        <v>80</v>
      </c>
      <c r="I11" s="14" t="s">
        <v>22</v>
      </c>
      <c r="J11" s="86" t="s">
        <v>458</v>
      </c>
    </row>
    <row r="12" spans="1:10" ht="25.5" x14ac:dyDescent="0.2">
      <c r="A12" s="63" t="s">
        <v>445</v>
      </c>
      <c r="B12" s="13" t="s">
        <v>414</v>
      </c>
      <c r="C12" s="14" t="s">
        <v>11</v>
      </c>
      <c r="D12" s="16">
        <f>IF(C12="Да",  MAX($D$4:D11)+1,"")</f>
        <v>6</v>
      </c>
      <c r="E12" s="14">
        <f>SUM(F12,H12)</f>
        <v>142</v>
      </c>
      <c r="F12" s="35">
        <v>76</v>
      </c>
      <c r="G12" s="59" t="s">
        <v>8</v>
      </c>
      <c r="H12" s="35">
        <v>66</v>
      </c>
      <c r="I12" s="14" t="s">
        <v>8</v>
      </c>
      <c r="J12" s="86" t="s">
        <v>458</v>
      </c>
    </row>
    <row r="13" spans="1:10" s="66" customFormat="1" ht="25.5" x14ac:dyDescent="0.25">
      <c r="A13" s="62" t="s">
        <v>440</v>
      </c>
      <c r="B13" s="13" t="s">
        <v>399</v>
      </c>
      <c r="C13" s="14" t="s">
        <v>11</v>
      </c>
      <c r="D13" s="16">
        <f>IF(C13="Да",  MAX($D$4:D12)+1,"")</f>
        <v>7</v>
      </c>
      <c r="E13" s="14">
        <f>SUM(F13,H13)</f>
        <v>123</v>
      </c>
      <c r="F13" s="35">
        <v>52</v>
      </c>
      <c r="G13" s="59" t="s">
        <v>8</v>
      </c>
      <c r="H13" s="35">
        <v>71</v>
      </c>
      <c r="I13" s="14" t="s">
        <v>8</v>
      </c>
      <c r="J13" s="86" t="s">
        <v>458</v>
      </c>
    </row>
    <row r="14" spans="1:10" x14ac:dyDescent="0.2">
      <c r="B14" s="17"/>
      <c r="C14" s="56"/>
      <c r="D14" s="56"/>
      <c r="E14" s="56"/>
      <c r="F14" s="67"/>
      <c r="G14" s="60"/>
      <c r="H14" s="67"/>
      <c r="I14" s="56"/>
      <c r="J14" s="85"/>
    </row>
    <row r="15" spans="1:10" x14ac:dyDescent="0.2">
      <c r="B15" s="17"/>
      <c r="C15" s="18"/>
      <c r="D15" s="18"/>
      <c r="E15" s="18"/>
      <c r="F15" s="18"/>
      <c r="G15" s="18"/>
      <c r="H15" s="65"/>
      <c r="I15" s="18"/>
      <c r="J15" s="84"/>
    </row>
    <row r="16" spans="1:10" x14ac:dyDescent="0.2">
      <c r="B16" s="17"/>
      <c r="C16" s="18"/>
      <c r="D16" s="18"/>
      <c r="E16" s="18"/>
      <c r="F16" s="18"/>
      <c r="G16" s="18"/>
      <c r="H16" s="65"/>
      <c r="I16" s="18"/>
      <c r="J16" s="84"/>
    </row>
    <row r="17" spans="2:10" x14ac:dyDescent="0.2">
      <c r="B17" s="17"/>
      <c r="C17" s="18"/>
      <c r="D17" s="18"/>
      <c r="E17" s="18"/>
      <c r="F17" s="18"/>
      <c r="G17" s="18"/>
      <c r="H17" s="65"/>
      <c r="I17" s="18"/>
      <c r="J17" s="84"/>
    </row>
    <row r="18" spans="2:10" x14ac:dyDescent="0.2">
      <c r="B18" s="17"/>
      <c r="C18" s="18"/>
      <c r="D18" s="18"/>
      <c r="E18" s="18"/>
      <c r="F18" s="18"/>
      <c r="G18" s="18"/>
      <c r="H18" s="65"/>
      <c r="I18" s="18"/>
      <c r="J18" s="84"/>
    </row>
    <row r="19" spans="2:10" x14ac:dyDescent="0.2">
      <c r="B19" s="17"/>
      <c r="C19" s="18"/>
      <c r="D19" s="18"/>
      <c r="E19" s="18"/>
      <c r="F19" s="18"/>
      <c r="G19" s="18"/>
      <c r="H19" s="18"/>
      <c r="I19" s="18"/>
      <c r="J19" s="84"/>
    </row>
    <row r="20" spans="2:10" x14ac:dyDescent="0.2">
      <c r="B20" s="17"/>
      <c r="C20" s="18"/>
      <c r="D20" s="18"/>
      <c r="E20" s="18"/>
      <c r="F20" s="18"/>
      <c r="G20" s="18"/>
      <c r="H20" s="18"/>
      <c r="I20" s="18"/>
      <c r="J20" s="84"/>
    </row>
    <row r="21" spans="2:10" ht="14.25" customHeight="1" x14ac:dyDescent="0.2"/>
    <row r="22" spans="2:10" x14ac:dyDescent="0.2">
      <c r="B22" s="17"/>
      <c r="C22" s="18"/>
      <c r="D22" s="18"/>
      <c r="E22" s="18"/>
      <c r="F22" s="18"/>
      <c r="G22" s="61"/>
      <c r="H22" s="18"/>
      <c r="I22" s="18"/>
      <c r="J22" s="84"/>
    </row>
    <row r="23" spans="2:10" x14ac:dyDescent="0.2">
      <c r="B23" s="17"/>
      <c r="C23" s="18"/>
      <c r="D23" s="18"/>
      <c r="E23" s="18"/>
      <c r="F23" s="65"/>
      <c r="G23" s="61"/>
      <c r="H23" s="65"/>
      <c r="I23" s="18"/>
      <c r="J23" s="84"/>
    </row>
    <row r="24" spans="2:10" x14ac:dyDescent="0.2">
      <c r="B24" s="17"/>
      <c r="C24" s="18"/>
      <c r="D24" s="18"/>
      <c r="E24" s="18"/>
      <c r="F24" s="65"/>
      <c r="G24" s="61"/>
      <c r="H24" s="65"/>
      <c r="I24" s="18"/>
      <c r="J24" s="84"/>
    </row>
    <row r="25" spans="2:10" x14ac:dyDescent="0.2">
      <c r="B25" s="17"/>
      <c r="C25" s="18"/>
      <c r="D25" s="18"/>
      <c r="E25" s="18"/>
      <c r="F25" s="65"/>
      <c r="G25" s="61"/>
      <c r="H25" s="65"/>
      <c r="I25" s="18"/>
      <c r="J25" s="84"/>
    </row>
    <row r="26" spans="2:10" x14ac:dyDescent="0.2">
      <c r="B26" s="17"/>
      <c r="C26" s="18"/>
      <c r="D26" s="18"/>
      <c r="E26" s="18"/>
      <c r="F26" s="65"/>
      <c r="G26" s="61"/>
      <c r="H26" s="65"/>
      <c r="I26" s="18"/>
      <c r="J26" s="84"/>
    </row>
    <row r="27" spans="2:10" x14ac:dyDescent="0.2">
      <c r="B27" s="17"/>
      <c r="C27" s="18"/>
      <c r="D27" s="18"/>
      <c r="E27" s="18"/>
      <c r="F27" s="65"/>
      <c r="G27" s="61"/>
      <c r="H27" s="65"/>
      <c r="I27" s="18"/>
      <c r="J27" s="84"/>
    </row>
    <row r="28" spans="2:10" x14ac:dyDescent="0.2">
      <c r="B28" s="17"/>
      <c r="C28" s="18"/>
      <c r="D28" s="18"/>
      <c r="E28" s="18"/>
      <c r="F28" s="65"/>
      <c r="G28" s="61"/>
      <c r="H28" s="18"/>
      <c r="I28" s="18"/>
      <c r="J28" s="84"/>
    </row>
    <row r="29" spans="2:10" x14ac:dyDescent="0.2">
      <c r="B29" s="17"/>
      <c r="C29" s="18"/>
      <c r="D29" s="18"/>
      <c r="E29" s="18"/>
      <c r="F29" s="18"/>
      <c r="G29" s="61"/>
      <c r="H29" s="65"/>
      <c r="I29" s="18"/>
      <c r="J29" s="84"/>
    </row>
    <row r="30" spans="2:10" x14ac:dyDescent="0.2">
      <c r="B30" s="17"/>
      <c r="C30" s="18"/>
      <c r="D30" s="18"/>
      <c r="E30" s="18"/>
      <c r="F30" s="18"/>
      <c r="G30" s="61"/>
      <c r="H30" s="65"/>
      <c r="I30" s="18"/>
      <c r="J30" s="84"/>
    </row>
  </sheetData>
  <sortState ref="B18:M28">
    <sortCondition ref="J18:J28" customList="В_КОНКУРСЕ,ЗАБРАЛ_ДОК,ПОЛУЧИЛ_ДВОЙКУ,НЕЯВКА"/>
    <sortCondition descending="1" ref="F18:F28"/>
    <sortCondition ref="B18:B2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0"/>
  <sheetViews>
    <sheetView workbookViewId="0">
      <selection activeCell="C23" sqref="C23"/>
    </sheetView>
  </sheetViews>
  <sheetFormatPr defaultColWidth="9.140625" defaultRowHeight="12.75" x14ac:dyDescent="0.2"/>
  <cols>
    <col min="1" max="1" width="5.140625" style="6" bestFit="1" customWidth="1"/>
    <col min="2" max="2" width="35.42578125" style="36" bestFit="1" customWidth="1"/>
    <col min="3" max="3" width="9.7109375" style="6" bestFit="1" customWidth="1"/>
    <col min="4" max="4" width="5" style="6" customWidth="1"/>
    <col min="5" max="5" width="9.140625" style="6" bestFit="1" customWidth="1"/>
    <col min="6" max="6" width="5.5703125" style="6" bestFit="1" customWidth="1"/>
    <col min="7" max="7" width="9.5703125" style="6" bestFit="1" customWidth="1"/>
    <col min="8" max="8" width="6.85546875" style="6" customWidth="1"/>
    <col min="9" max="9" width="9.5703125" style="6" bestFit="1" customWidth="1"/>
    <col min="10" max="10" width="56.42578125" style="83" customWidth="1"/>
    <col min="11" max="16384" width="9.140625" style="36"/>
  </cols>
  <sheetData>
    <row r="1" spans="1:10" x14ac:dyDescent="0.2">
      <c r="B1" s="64" t="s">
        <v>304</v>
      </c>
      <c r="E1" s="6" t="s">
        <v>450</v>
      </c>
      <c r="F1" s="6">
        <v>10</v>
      </c>
    </row>
    <row r="3" spans="1:10" s="68" customFormat="1" ht="25.5" x14ac:dyDescent="0.25">
      <c r="A3" s="62" t="s">
        <v>71</v>
      </c>
      <c r="B3" s="9" t="s">
        <v>0</v>
      </c>
      <c r="C3" s="10" t="s">
        <v>5</v>
      </c>
      <c r="D3" s="10"/>
      <c r="E3" s="10" t="s">
        <v>4</v>
      </c>
      <c r="F3" s="10" t="s">
        <v>1</v>
      </c>
      <c r="G3" s="10" t="s">
        <v>2</v>
      </c>
      <c r="H3" s="10" t="s">
        <v>3</v>
      </c>
      <c r="I3" s="10" t="s">
        <v>2</v>
      </c>
      <c r="J3" s="10" t="s">
        <v>6</v>
      </c>
    </row>
    <row r="4" spans="1:10" ht="21.75" customHeight="1" x14ac:dyDescent="0.2">
      <c r="A4" s="63">
        <v>1</v>
      </c>
      <c r="B4" s="13" t="s">
        <v>305</v>
      </c>
      <c r="C4" s="14" t="s">
        <v>11</v>
      </c>
      <c r="D4" s="14">
        <v>1</v>
      </c>
      <c r="E4" s="14">
        <v>182</v>
      </c>
      <c r="F4" s="35">
        <v>82</v>
      </c>
      <c r="G4" s="14" t="s">
        <v>8</v>
      </c>
      <c r="H4" s="35">
        <v>100</v>
      </c>
      <c r="I4" s="14" t="s">
        <v>8</v>
      </c>
      <c r="J4" s="86" t="s">
        <v>458</v>
      </c>
    </row>
    <row r="5" spans="1:10" ht="15.75" customHeight="1" x14ac:dyDescent="0.2">
      <c r="A5" s="63">
        <v>2</v>
      </c>
      <c r="B5" s="13" t="s">
        <v>306</v>
      </c>
      <c r="C5" s="14" t="s">
        <v>11</v>
      </c>
      <c r="D5" s="16">
        <f>IF(C5="Да",  MAX($D$4:D4)+1,"")</f>
        <v>2</v>
      </c>
      <c r="E5" s="14">
        <v>171</v>
      </c>
      <c r="F5" s="35">
        <v>74</v>
      </c>
      <c r="G5" s="14" t="s">
        <v>8</v>
      </c>
      <c r="H5" s="35">
        <v>97</v>
      </c>
      <c r="I5" s="14" t="s">
        <v>8</v>
      </c>
      <c r="J5" s="86" t="s">
        <v>458</v>
      </c>
    </row>
    <row r="6" spans="1:10" ht="15.75" customHeight="1" x14ac:dyDescent="0.2">
      <c r="A6" s="63">
        <v>3</v>
      </c>
      <c r="B6" s="13" t="s">
        <v>307</v>
      </c>
      <c r="C6" s="14" t="s">
        <v>11</v>
      </c>
      <c r="D6" s="16">
        <f>IF(C6="Да",  MAX($D$4:D5)+1,"")</f>
        <v>3</v>
      </c>
      <c r="E6" s="14">
        <v>162</v>
      </c>
      <c r="F6" s="35">
        <v>76</v>
      </c>
      <c r="G6" s="14" t="s">
        <v>8</v>
      </c>
      <c r="H6" s="35">
        <v>86</v>
      </c>
      <c r="I6" s="14" t="s">
        <v>8</v>
      </c>
      <c r="J6" s="86" t="s">
        <v>458</v>
      </c>
    </row>
    <row r="7" spans="1:10" x14ac:dyDescent="0.2">
      <c r="A7" s="63">
        <v>4</v>
      </c>
      <c r="B7" s="13" t="s">
        <v>308</v>
      </c>
      <c r="C7" s="14"/>
      <c r="D7" s="16" t="str">
        <f>IF(C7="Да",  MAX($D$4:D6)+1,"")</f>
        <v/>
      </c>
      <c r="E7" s="14">
        <v>152</v>
      </c>
      <c r="F7" s="35">
        <v>66</v>
      </c>
      <c r="G7" s="14" t="s">
        <v>8</v>
      </c>
      <c r="H7" s="35">
        <v>86</v>
      </c>
      <c r="I7" s="14" t="s">
        <v>8</v>
      </c>
      <c r="J7" s="10" t="s">
        <v>448</v>
      </c>
    </row>
    <row r="8" spans="1:10" ht="15" customHeight="1" x14ac:dyDescent="0.2">
      <c r="A8" s="63">
        <v>5</v>
      </c>
      <c r="B8" s="13" t="s">
        <v>311</v>
      </c>
      <c r="C8" s="14" t="s">
        <v>11</v>
      </c>
      <c r="D8" s="16">
        <f>IF(C8="Да",  MAX($D$4:D7)+1,"")</f>
        <v>4</v>
      </c>
      <c r="E8" s="14">
        <v>132</v>
      </c>
      <c r="F8" s="35">
        <v>40</v>
      </c>
      <c r="G8" s="14" t="s">
        <v>8</v>
      </c>
      <c r="H8" s="35">
        <v>92</v>
      </c>
      <c r="I8" s="14" t="s">
        <v>8</v>
      </c>
      <c r="J8" s="86" t="s">
        <v>458</v>
      </c>
    </row>
    <row r="9" spans="1:10" ht="18.75" customHeight="1" x14ac:dyDescent="0.2">
      <c r="A9" s="63">
        <v>6</v>
      </c>
      <c r="B9" s="13" t="s">
        <v>310</v>
      </c>
      <c r="C9" s="14" t="s">
        <v>11</v>
      </c>
      <c r="D9" s="16">
        <f>IF(C9="Да",  MAX($D$4:D8)+1,"")</f>
        <v>5</v>
      </c>
      <c r="E9" s="14">
        <v>131</v>
      </c>
      <c r="F9" s="35">
        <v>52</v>
      </c>
      <c r="G9" s="14" t="s">
        <v>8</v>
      </c>
      <c r="H9" s="35">
        <v>79</v>
      </c>
      <c r="I9" s="14" t="s">
        <v>8</v>
      </c>
      <c r="J9" s="86" t="s">
        <v>458</v>
      </c>
    </row>
    <row r="10" spans="1:10" x14ac:dyDescent="0.2">
      <c r="A10" s="63">
        <v>7</v>
      </c>
      <c r="B10" s="13" t="s">
        <v>78</v>
      </c>
      <c r="C10" s="14"/>
      <c r="D10" s="16" t="str">
        <f>IF(C10="Да",  MAX($D$4:D9)+1,"")</f>
        <v/>
      </c>
      <c r="E10" s="14">
        <v>130</v>
      </c>
      <c r="F10" s="35">
        <v>52</v>
      </c>
      <c r="G10" s="14" t="s">
        <v>8</v>
      </c>
      <c r="H10" s="35">
        <v>78</v>
      </c>
      <c r="I10" s="14" t="s">
        <v>8</v>
      </c>
      <c r="J10" s="10" t="s">
        <v>448</v>
      </c>
    </row>
    <row r="11" spans="1:10" x14ac:dyDescent="0.2">
      <c r="A11" s="63">
        <v>8</v>
      </c>
      <c r="B11" s="13" t="s">
        <v>108</v>
      </c>
      <c r="C11" s="14"/>
      <c r="D11" s="16" t="str">
        <f>IF(C11="Да",  MAX($D$4:D10)+1,"")</f>
        <v/>
      </c>
      <c r="E11" s="14">
        <v>126</v>
      </c>
      <c r="F11" s="35">
        <v>44</v>
      </c>
      <c r="G11" s="14" t="s">
        <v>8</v>
      </c>
      <c r="H11" s="35">
        <v>82</v>
      </c>
      <c r="I11" s="14" t="s">
        <v>8</v>
      </c>
      <c r="J11" s="10" t="s">
        <v>448</v>
      </c>
    </row>
    <row r="12" spans="1:10" ht="18.75" customHeight="1" x14ac:dyDescent="0.2">
      <c r="A12" s="63">
        <v>9</v>
      </c>
      <c r="B12" s="13" t="s">
        <v>312</v>
      </c>
      <c r="C12" s="14" t="s">
        <v>11</v>
      </c>
      <c r="D12" s="16">
        <f>IF(C12="Да",  MAX($D$4:D11)+1,"")</f>
        <v>6</v>
      </c>
      <c r="E12" s="14">
        <v>124</v>
      </c>
      <c r="F12" s="35">
        <v>48</v>
      </c>
      <c r="G12" s="14" t="s">
        <v>8</v>
      </c>
      <c r="H12" s="35">
        <v>76</v>
      </c>
      <c r="I12" s="14" t="s">
        <v>8</v>
      </c>
      <c r="J12" s="86" t="s">
        <v>458</v>
      </c>
    </row>
    <row r="13" spans="1:10" x14ac:dyDescent="0.2">
      <c r="A13" s="63">
        <v>10</v>
      </c>
      <c r="B13" s="13" t="s">
        <v>273</v>
      </c>
      <c r="C13" s="14"/>
      <c r="D13" s="16" t="str">
        <f>IF(C13="Да",  MAX($D$4:D12)+1,"")</f>
        <v/>
      </c>
      <c r="E13" s="14">
        <v>121</v>
      </c>
      <c r="F13" s="35">
        <v>42</v>
      </c>
      <c r="G13" s="14" t="s">
        <v>8</v>
      </c>
      <c r="H13" s="35">
        <v>79</v>
      </c>
      <c r="I13" s="14" t="s">
        <v>8</v>
      </c>
      <c r="J13" s="10" t="s">
        <v>448</v>
      </c>
    </row>
    <row r="14" spans="1:10" ht="17.25" customHeight="1" x14ac:dyDescent="0.2">
      <c r="A14" s="63">
        <v>11</v>
      </c>
      <c r="B14" s="13" t="s">
        <v>314</v>
      </c>
      <c r="C14" s="14" t="s">
        <v>11</v>
      </c>
      <c r="D14" s="16">
        <f>IF(C14="Да",  MAX($D$4:D13)+1,"")</f>
        <v>7</v>
      </c>
      <c r="E14" s="14">
        <v>96</v>
      </c>
      <c r="F14" s="35">
        <v>40</v>
      </c>
      <c r="G14" s="14" t="s">
        <v>8</v>
      </c>
      <c r="H14" s="35">
        <v>56</v>
      </c>
      <c r="I14" s="14" t="s">
        <v>8</v>
      </c>
      <c r="J14" s="86" t="s">
        <v>458</v>
      </c>
    </row>
    <row r="15" spans="1:10" s="66" customFormat="1" ht="19.5" customHeight="1" x14ac:dyDescent="0.25">
      <c r="A15" s="62" t="s">
        <v>439</v>
      </c>
      <c r="B15" s="13" t="s">
        <v>397</v>
      </c>
      <c r="C15" s="14" t="s">
        <v>11</v>
      </c>
      <c r="D15" s="16">
        <f>IF(C15="Да",  MAX($D$4:D14)+1,"")</f>
        <v>8</v>
      </c>
      <c r="E15" s="14">
        <f>SUM(F15,H15)</f>
        <v>126</v>
      </c>
      <c r="F15" s="35">
        <v>40</v>
      </c>
      <c r="G15" s="59" t="s">
        <v>8</v>
      </c>
      <c r="H15" s="35">
        <v>86</v>
      </c>
      <c r="I15" s="14" t="s">
        <v>8</v>
      </c>
      <c r="J15" s="86" t="s">
        <v>458</v>
      </c>
    </row>
    <row r="16" spans="1:10" s="66" customFormat="1" ht="18.75" customHeight="1" x14ac:dyDescent="0.25">
      <c r="A16" s="62" t="s">
        <v>440</v>
      </c>
      <c r="B16" s="13" t="s">
        <v>407</v>
      </c>
      <c r="C16" s="14" t="s">
        <v>11</v>
      </c>
      <c r="D16" s="16">
        <f>IF(C16="Да",  MAX($D$4:D15)+1,"")</f>
        <v>9</v>
      </c>
      <c r="E16" s="14">
        <f>SUM(F16,H16)</f>
        <v>101</v>
      </c>
      <c r="F16" s="35">
        <v>42</v>
      </c>
      <c r="G16" s="59" t="s">
        <v>8</v>
      </c>
      <c r="H16" s="35">
        <v>59</v>
      </c>
      <c r="I16" s="14" t="s">
        <v>8</v>
      </c>
      <c r="J16" s="86" t="s">
        <v>458</v>
      </c>
    </row>
    <row r="17" spans="1:10" s="66" customFormat="1" ht="19.5" customHeight="1" x14ac:dyDescent="0.25">
      <c r="A17" s="62" t="s">
        <v>441</v>
      </c>
      <c r="B17" s="13" t="s">
        <v>403</v>
      </c>
      <c r="C17" s="14" t="s">
        <v>11</v>
      </c>
      <c r="D17" s="16">
        <f>IF(C17="Да",  MAX($D$4:D16)+1,"")</f>
        <v>10</v>
      </c>
      <c r="E17" s="14">
        <f>SUM(F17,H17)</f>
        <v>93</v>
      </c>
      <c r="F17" s="35">
        <v>42</v>
      </c>
      <c r="G17" s="59" t="s">
        <v>8</v>
      </c>
      <c r="H17" s="35">
        <v>51</v>
      </c>
      <c r="I17" s="14" t="s">
        <v>8</v>
      </c>
      <c r="J17" s="86" t="s">
        <v>458</v>
      </c>
    </row>
    <row r="18" spans="1:10" x14ac:dyDescent="0.2">
      <c r="B18" s="17"/>
      <c r="C18" s="56"/>
      <c r="D18" s="56"/>
      <c r="E18" s="56"/>
      <c r="F18" s="67"/>
      <c r="G18" s="60"/>
      <c r="H18" s="67"/>
      <c r="I18" s="56"/>
      <c r="J18" s="85"/>
    </row>
    <row r="19" spans="1:10" x14ac:dyDescent="0.2">
      <c r="B19" s="17"/>
      <c r="C19" s="18"/>
      <c r="D19" s="18"/>
      <c r="E19" s="18"/>
      <c r="F19" s="65"/>
      <c r="G19" s="18"/>
      <c r="H19" s="18"/>
      <c r="I19" s="18"/>
      <c r="J19" s="84"/>
    </row>
    <row r="20" spans="1:10" x14ac:dyDescent="0.2">
      <c r="B20" s="17"/>
      <c r="C20" s="18"/>
      <c r="D20" s="18"/>
      <c r="E20" s="18"/>
      <c r="F20" s="18"/>
      <c r="G20" s="18"/>
      <c r="H20" s="65"/>
      <c r="I20" s="18"/>
      <c r="J20" s="84"/>
    </row>
    <row r="21" spans="1:10" x14ac:dyDescent="0.2">
      <c r="B21" s="17"/>
      <c r="C21" s="18"/>
      <c r="D21" s="18"/>
      <c r="E21" s="18"/>
      <c r="F21" s="18"/>
      <c r="G21" s="18"/>
      <c r="H21" s="65"/>
      <c r="I21" s="18"/>
      <c r="J21" s="84"/>
    </row>
    <row r="22" spans="1:10" x14ac:dyDescent="0.2">
      <c r="B22" s="17"/>
      <c r="C22" s="18"/>
      <c r="D22" s="18"/>
      <c r="E22" s="18"/>
      <c r="F22" s="18"/>
      <c r="G22" s="18"/>
      <c r="H22" s="65"/>
      <c r="I22" s="18"/>
      <c r="J22" s="84"/>
    </row>
    <row r="23" spans="1:10" x14ac:dyDescent="0.2">
      <c r="B23" s="17"/>
      <c r="C23" s="18"/>
      <c r="D23" s="18"/>
      <c r="E23" s="18"/>
      <c r="F23" s="18"/>
      <c r="G23" s="18"/>
      <c r="H23" s="65"/>
      <c r="I23" s="18"/>
      <c r="J23" s="84"/>
    </row>
    <row r="24" spans="1:10" x14ac:dyDescent="0.2">
      <c r="B24" s="17"/>
      <c r="C24" s="18"/>
      <c r="D24" s="18"/>
      <c r="E24" s="18"/>
      <c r="F24" s="18"/>
      <c r="G24" s="18"/>
      <c r="H24" s="18"/>
      <c r="I24" s="18"/>
      <c r="J24" s="84"/>
    </row>
    <row r="25" spans="1:10" x14ac:dyDescent="0.2">
      <c r="B25" s="17"/>
      <c r="C25" s="18"/>
      <c r="D25" s="18"/>
      <c r="E25" s="18"/>
      <c r="F25" s="18"/>
      <c r="G25" s="18"/>
      <c r="H25" s="18"/>
      <c r="I25" s="18"/>
      <c r="J25" s="84"/>
    </row>
    <row r="26" spans="1:10" x14ac:dyDescent="0.2">
      <c r="B26" s="17"/>
      <c r="C26" s="18"/>
      <c r="D26" s="18"/>
      <c r="E26" s="18"/>
      <c r="F26" s="18"/>
      <c r="G26" s="18"/>
      <c r="H26" s="18"/>
      <c r="I26" s="18"/>
      <c r="J26" s="84"/>
    </row>
    <row r="27" spans="1:10" x14ac:dyDescent="0.2">
      <c r="B27" s="17"/>
      <c r="C27" s="18"/>
      <c r="D27" s="18"/>
      <c r="E27" s="18"/>
      <c r="F27" s="18"/>
      <c r="G27" s="18"/>
      <c r="H27" s="18"/>
      <c r="I27" s="18"/>
      <c r="J27" s="84"/>
    </row>
    <row r="29" spans="1:10" x14ac:dyDescent="0.2">
      <c r="B29" s="17"/>
      <c r="C29" s="18"/>
      <c r="D29" s="18"/>
      <c r="E29" s="18"/>
      <c r="F29" s="18"/>
      <c r="G29" s="61"/>
      <c r="H29" s="65"/>
      <c r="I29" s="18"/>
      <c r="J29" s="84"/>
    </row>
    <row r="30" spans="1:10" x14ac:dyDescent="0.2">
      <c r="B30" s="17"/>
      <c r="C30" s="18"/>
      <c r="D30" s="18"/>
      <c r="E30" s="18"/>
      <c r="F30" s="18"/>
      <c r="G30" s="61"/>
      <c r="H30" s="65"/>
      <c r="I30" s="18"/>
      <c r="J30" s="84"/>
    </row>
    <row r="31" spans="1:10" x14ac:dyDescent="0.2">
      <c r="B31" s="17"/>
      <c r="C31" s="18"/>
      <c r="D31" s="18"/>
      <c r="E31" s="18"/>
      <c r="F31" s="65"/>
      <c r="G31" s="61"/>
      <c r="H31" s="65"/>
      <c r="I31" s="18"/>
      <c r="J31" s="84"/>
    </row>
    <row r="32" spans="1:10" x14ac:dyDescent="0.2">
      <c r="B32" s="17"/>
      <c r="C32" s="18"/>
      <c r="D32" s="18"/>
      <c r="E32" s="18"/>
      <c r="F32" s="65"/>
      <c r="G32" s="61"/>
      <c r="H32" s="65"/>
      <c r="I32" s="18"/>
      <c r="J32" s="84"/>
    </row>
    <row r="33" spans="2:10" x14ac:dyDescent="0.2">
      <c r="B33" s="17"/>
      <c r="C33" s="18"/>
      <c r="D33" s="18"/>
      <c r="E33" s="18"/>
      <c r="F33" s="65"/>
      <c r="G33" s="61"/>
      <c r="H33" s="65"/>
      <c r="I33" s="18"/>
      <c r="J33" s="84"/>
    </row>
    <row r="34" spans="2:10" x14ac:dyDescent="0.2">
      <c r="B34" s="17"/>
      <c r="C34" s="18"/>
      <c r="D34" s="18"/>
      <c r="E34" s="18"/>
      <c r="F34" s="65"/>
      <c r="G34" s="61"/>
      <c r="H34" s="65"/>
      <c r="I34" s="18"/>
      <c r="J34" s="84"/>
    </row>
    <row r="35" spans="2:10" x14ac:dyDescent="0.2">
      <c r="B35" s="17"/>
      <c r="C35" s="18"/>
      <c r="D35" s="18"/>
      <c r="E35" s="18"/>
      <c r="F35" s="65"/>
      <c r="G35" s="61"/>
      <c r="H35" s="65"/>
      <c r="I35" s="18"/>
      <c r="J35" s="84"/>
    </row>
    <row r="36" spans="2:10" x14ac:dyDescent="0.2">
      <c r="B36" s="17"/>
      <c r="C36" s="18"/>
      <c r="D36" s="18"/>
      <c r="E36" s="18"/>
      <c r="F36" s="65"/>
      <c r="G36" s="61"/>
      <c r="H36" s="65"/>
      <c r="I36" s="18"/>
      <c r="J36" s="84"/>
    </row>
    <row r="37" spans="2:10" x14ac:dyDescent="0.2">
      <c r="B37" s="17"/>
      <c r="C37" s="18"/>
      <c r="D37" s="18"/>
      <c r="E37" s="18"/>
      <c r="F37" s="65"/>
      <c r="G37" s="61"/>
      <c r="H37" s="65"/>
      <c r="I37" s="18"/>
      <c r="J37" s="84"/>
    </row>
    <row r="38" spans="2:10" x14ac:dyDescent="0.2">
      <c r="B38" s="17"/>
      <c r="C38" s="18"/>
      <c r="D38" s="18"/>
      <c r="E38" s="18"/>
      <c r="F38" s="18"/>
      <c r="G38" s="61"/>
      <c r="H38" s="65"/>
      <c r="I38" s="18"/>
      <c r="J38" s="84"/>
    </row>
    <row r="39" spans="2:10" x14ac:dyDescent="0.2">
      <c r="B39" s="17"/>
      <c r="C39" s="18"/>
      <c r="D39" s="18"/>
      <c r="E39" s="18"/>
      <c r="F39" s="18"/>
      <c r="G39" s="61"/>
      <c r="H39" s="18"/>
      <c r="I39" s="18"/>
      <c r="J39" s="84"/>
    </row>
    <row r="40" spans="2:10" x14ac:dyDescent="0.2">
      <c r="B40" s="17"/>
      <c r="C40" s="18"/>
      <c r="D40" s="18"/>
      <c r="E40" s="18"/>
      <c r="F40" s="18"/>
      <c r="G40" s="61"/>
      <c r="H40" s="65"/>
      <c r="I40" s="18"/>
      <c r="J40" s="84"/>
    </row>
  </sheetData>
  <sortState ref="B30:M44">
    <sortCondition ref="J30:J44" customList="В_КОНКУРСЕ,ЗАБРАЛ_ДОК,ПОЛУЧИЛ_ДВОЙКУ,НЕЯВКА"/>
    <sortCondition descending="1" ref="F30:F44"/>
    <sortCondition ref="B30:B44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8"/>
  <sheetViews>
    <sheetView workbookViewId="0">
      <selection activeCell="E27" sqref="E27"/>
    </sheetView>
  </sheetViews>
  <sheetFormatPr defaultColWidth="9.140625" defaultRowHeight="12.75" x14ac:dyDescent="0.2"/>
  <cols>
    <col min="1" max="1" width="4.7109375" style="2" bestFit="1" customWidth="1"/>
    <col min="2" max="2" width="44.28515625" style="7" bestFit="1" customWidth="1"/>
    <col min="3" max="3" width="5.28515625" style="2" bestFit="1" customWidth="1"/>
    <col min="4" max="4" width="3.7109375" style="2" customWidth="1"/>
    <col min="5" max="5" width="7.5703125" style="2" customWidth="1"/>
    <col min="6" max="6" width="5.7109375" style="2" customWidth="1"/>
    <col min="7" max="7" width="11.85546875" style="2" bestFit="1" customWidth="1"/>
    <col min="8" max="8" width="5.140625" style="2" customWidth="1"/>
    <col min="9" max="9" width="11.85546875" style="2" bestFit="1" customWidth="1"/>
    <col min="10" max="10" width="28.85546875" style="77" customWidth="1"/>
    <col min="11" max="16384" width="9.140625" style="7"/>
  </cols>
  <sheetData>
    <row r="1" spans="1:10" x14ac:dyDescent="0.2">
      <c r="B1" s="5" t="s">
        <v>315</v>
      </c>
    </row>
    <row r="3" spans="1:10" s="70" customFormat="1" ht="25.5" x14ac:dyDescent="0.25">
      <c r="A3" s="69" t="s">
        <v>71</v>
      </c>
      <c r="B3" s="9" t="s">
        <v>0</v>
      </c>
      <c r="C3" s="3" t="s">
        <v>451</v>
      </c>
      <c r="D3" s="3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6</v>
      </c>
    </row>
    <row r="4" spans="1:10" x14ac:dyDescent="0.2">
      <c r="A4" s="12">
        <v>1</v>
      </c>
      <c r="B4" s="13" t="s">
        <v>317</v>
      </c>
      <c r="C4" s="4"/>
      <c r="D4" s="16" t="str">
        <f>IF(C4="Да",  MAX(#REF!)+1,"")</f>
        <v/>
      </c>
      <c r="E4" s="4">
        <v>141</v>
      </c>
      <c r="F4" s="15">
        <v>42</v>
      </c>
      <c r="G4" s="4" t="s">
        <v>8</v>
      </c>
      <c r="H4" s="15">
        <v>99</v>
      </c>
      <c r="I4" s="4" t="s">
        <v>8</v>
      </c>
      <c r="J4" s="76" t="s">
        <v>448</v>
      </c>
    </row>
    <row r="5" spans="1:10" x14ac:dyDescent="0.2">
      <c r="A5" s="12">
        <v>2</v>
      </c>
      <c r="B5" s="13" t="s">
        <v>182</v>
      </c>
      <c r="C5" s="4"/>
      <c r="D5" s="16" t="str">
        <f>IF(C5="Да",  MAX($D$4:D4)+1,"")</f>
        <v/>
      </c>
      <c r="E5" s="4">
        <v>122</v>
      </c>
      <c r="F5" s="15">
        <v>44</v>
      </c>
      <c r="G5" s="4" t="s">
        <v>8</v>
      </c>
      <c r="H5" s="15">
        <v>78</v>
      </c>
      <c r="I5" s="4" t="s">
        <v>8</v>
      </c>
      <c r="J5" s="76" t="s">
        <v>448</v>
      </c>
    </row>
    <row r="6" spans="1:10" x14ac:dyDescent="0.2">
      <c r="A6" s="12">
        <v>3</v>
      </c>
      <c r="B6" s="13" t="s">
        <v>319</v>
      </c>
      <c r="C6" s="4"/>
      <c r="D6" s="16" t="str">
        <f>IF(C6="Да",  MAX($D$4:D5)+1,"")</f>
        <v/>
      </c>
      <c r="E6" s="4">
        <v>120</v>
      </c>
      <c r="F6" s="15">
        <v>40</v>
      </c>
      <c r="G6" s="4" t="s">
        <v>8</v>
      </c>
      <c r="H6" s="15">
        <v>80</v>
      </c>
      <c r="I6" s="4" t="s">
        <v>22</v>
      </c>
      <c r="J6" s="76" t="s">
        <v>448</v>
      </c>
    </row>
    <row r="7" spans="1:10" x14ac:dyDescent="0.2">
      <c r="A7" s="12">
        <v>4</v>
      </c>
      <c r="B7" s="13" t="s">
        <v>320</v>
      </c>
      <c r="C7" s="4"/>
      <c r="D7" s="16" t="str">
        <f>IF(C7="Да",  MAX($D$4:D6)+1,"")</f>
        <v/>
      </c>
      <c r="E7" s="4">
        <v>87</v>
      </c>
      <c r="F7" s="15">
        <v>42</v>
      </c>
      <c r="G7" s="4" t="s">
        <v>8</v>
      </c>
      <c r="H7" s="15">
        <v>45</v>
      </c>
      <c r="I7" s="4" t="s">
        <v>8</v>
      </c>
      <c r="J7" s="76" t="s">
        <v>448</v>
      </c>
    </row>
    <row r="8" spans="1:10" s="72" customFormat="1" ht="38.25" x14ac:dyDescent="0.25">
      <c r="A8" s="69" t="s">
        <v>445</v>
      </c>
      <c r="B8" s="13" t="s">
        <v>394</v>
      </c>
      <c r="C8" s="4" t="s">
        <v>11</v>
      </c>
      <c r="D8" s="16">
        <f>IF(C8="Да",  MAX($D$4:D7)+1,"")</f>
        <v>1</v>
      </c>
      <c r="E8" s="4">
        <f>SUM(F8,H8)</f>
        <v>128</v>
      </c>
      <c r="F8" s="15">
        <v>46</v>
      </c>
      <c r="G8" s="71" t="s">
        <v>8</v>
      </c>
      <c r="H8" s="15">
        <v>82</v>
      </c>
      <c r="I8" s="4" t="s">
        <v>8</v>
      </c>
      <c r="J8" s="76" t="s">
        <v>458</v>
      </c>
    </row>
    <row r="9" spans="1:10" x14ac:dyDescent="0.2">
      <c r="B9" s="17"/>
      <c r="C9" s="45"/>
      <c r="D9" s="45"/>
      <c r="E9" s="45"/>
      <c r="F9" s="73"/>
      <c r="G9" s="74"/>
      <c r="H9" s="73"/>
      <c r="I9" s="45"/>
      <c r="J9" s="79"/>
    </row>
    <row r="18" spans="15:15" x14ac:dyDescent="0.2">
      <c r="O18" s="7">
        <f>95+28</f>
        <v>123</v>
      </c>
    </row>
  </sheetData>
  <sortState ref="B44:M53">
    <sortCondition ref="J44:J53" customList="В_КОНКУРСЕ,ЗАБРАЛ_ДОК,ПОЛУЧИЛ_ДВОЙКУ,НЕЯВКА"/>
    <sortCondition descending="1" ref="F44:F53"/>
    <sortCondition ref="B44:B5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3"/>
  <sheetViews>
    <sheetView topLeftCell="A7" workbookViewId="0">
      <selection sqref="A1:J26"/>
    </sheetView>
  </sheetViews>
  <sheetFormatPr defaultColWidth="9.140625" defaultRowHeight="15" x14ac:dyDescent="0.25"/>
  <cols>
    <col min="1" max="1" width="5.28515625" style="21" bestFit="1" customWidth="1"/>
    <col min="2" max="2" width="41.42578125" style="46" customWidth="1"/>
    <col min="3" max="3" width="8.85546875" style="21" customWidth="1"/>
    <col min="4" max="4" width="3" style="21" bestFit="1" customWidth="1"/>
    <col min="5" max="5" width="8" style="21" bestFit="1" customWidth="1"/>
    <col min="6" max="6" width="6.42578125" style="21" bestFit="1" customWidth="1"/>
    <col min="7" max="7" width="9.5703125" style="6" bestFit="1" customWidth="1"/>
    <col min="8" max="8" width="7.42578125" style="21" customWidth="1"/>
    <col min="9" max="9" width="9.5703125" style="6" bestFit="1" customWidth="1"/>
    <col min="10" max="10" width="43.85546875" style="80" customWidth="1"/>
    <col min="11" max="16384" width="9.140625" style="46"/>
  </cols>
  <sheetData>
    <row r="1" spans="1:10" x14ac:dyDescent="0.25">
      <c r="B1" s="47" t="s">
        <v>9</v>
      </c>
      <c r="C1" s="21" t="s">
        <v>449</v>
      </c>
      <c r="D1" s="21">
        <v>15</v>
      </c>
      <c r="E1" s="46"/>
      <c r="F1" s="46"/>
      <c r="G1" s="44" t="s">
        <v>450</v>
      </c>
      <c r="H1" s="21">
        <v>3</v>
      </c>
    </row>
    <row r="2" spans="1:10" s="58" customFormat="1" ht="30" x14ac:dyDescent="0.25">
      <c r="A2" s="57" t="s">
        <v>71</v>
      </c>
      <c r="B2" s="23" t="s">
        <v>0</v>
      </c>
      <c r="C2" s="24" t="s">
        <v>451</v>
      </c>
      <c r="D2" s="24"/>
      <c r="E2" s="24" t="s">
        <v>4</v>
      </c>
      <c r="F2" s="24" t="s">
        <v>1</v>
      </c>
      <c r="G2" s="10" t="s">
        <v>2</v>
      </c>
      <c r="H2" s="24" t="s">
        <v>3</v>
      </c>
      <c r="I2" s="10" t="s">
        <v>2</v>
      </c>
      <c r="J2" s="55" t="s">
        <v>6</v>
      </c>
    </row>
    <row r="3" spans="1:10" x14ac:dyDescent="0.25">
      <c r="A3" s="53">
        <v>1</v>
      </c>
      <c r="B3" s="26" t="s">
        <v>60</v>
      </c>
      <c r="C3" s="27" t="s">
        <v>11</v>
      </c>
      <c r="D3" s="1">
        <v>1</v>
      </c>
      <c r="E3" s="27">
        <v>164</v>
      </c>
      <c r="F3" s="50">
        <v>74</v>
      </c>
      <c r="G3" s="14" t="s">
        <v>8</v>
      </c>
      <c r="H3" s="50">
        <v>90</v>
      </c>
      <c r="I3" s="14" t="s">
        <v>22</v>
      </c>
      <c r="J3" s="10" t="s">
        <v>455</v>
      </c>
    </row>
    <row r="4" spans="1:10" x14ac:dyDescent="0.25">
      <c r="A4" s="53">
        <v>2</v>
      </c>
      <c r="B4" s="26" t="s">
        <v>47</v>
      </c>
      <c r="C4" s="27" t="s">
        <v>11</v>
      </c>
      <c r="D4" s="1">
        <f>IF(C4="Да",  MAX($D$3:D3)+1,"")</f>
        <v>2</v>
      </c>
      <c r="E4" s="27">
        <v>161</v>
      </c>
      <c r="F4" s="50">
        <v>62</v>
      </c>
      <c r="G4" s="14" t="s">
        <v>8</v>
      </c>
      <c r="H4" s="50">
        <v>99</v>
      </c>
      <c r="I4" s="14" t="s">
        <v>8</v>
      </c>
      <c r="J4" s="10" t="s">
        <v>455</v>
      </c>
    </row>
    <row r="5" spans="1:10" x14ac:dyDescent="0.25">
      <c r="A5" s="53">
        <v>3</v>
      </c>
      <c r="B5" s="26" t="s">
        <v>23</v>
      </c>
      <c r="C5" s="27" t="s">
        <v>11</v>
      </c>
      <c r="D5" s="1">
        <f>IF(C5="Да",  MAX($D$3:D4)+1,"")</f>
        <v>3</v>
      </c>
      <c r="E5" s="27">
        <v>160</v>
      </c>
      <c r="F5" s="50">
        <v>70</v>
      </c>
      <c r="G5" s="14" t="s">
        <v>8</v>
      </c>
      <c r="H5" s="50">
        <v>90</v>
      </c>
      <c r="I5" s="14" t="s">
        <v>8</v>
      </c>
      <c r="J5" s="10" t="s">
        <v>455</v>
      </c>
    </row>
    <row r="6" spans="1:10" x14ac:dyDescent="0.25">
      <c r="A6" s="53">
        <v>4</v>
      </c>
      <c r="B6" s="26" t="s">
        <v>58</v>
      </c>
      <c r="C6" s="27" t="s">
        <v>11</v>
      </c>
      <c r="D6" s="1">
        <f>IF(C6="Да",  MAX($D$3:D5)+1,"")</f>
        <v>4</v>
      </c>
      <c r="E6" s="27">
        <v>159</v>
      </c>
      <c r="F6" s="50">
        <v>62</v>
      </c>
      <c r="G6" s="14" t="s">
        <v>8</v>
      </c>
      <c r="H6" s="50">
        <v>97</v>
      </c>
      <c r="I6" s="14" t="s">
        <v>8</v>
      </c>
      <c r="J6" s="10" t="s">
        <v>455</v>
      </c>
    </row>
    <row r="7" spans="1:10" x14ac:dyDescent="0.25">
      <c r="A7" s="53">
        <v>5</v>
      </c>
      <c r="B7" s="26" t="s">
        <v>62</v>
      </c>
      <c r="C7" s="27" t="s">
        <v>11</v>
      </c>
      <c r="D7" s="1">
        <f>IF(C7="Да",  MAX($D$3:D6)+1,"")</f>
        <v>5</v>
      </c>
      <c r="E7" s="27">
        <v>159</v>
      </c>
      <c r="F7" s="50">
        <v>60</v>
      </c>
      <c r="G7" s="14" t="s">
        <v>8</v>
      </c>
      <c r="H7" s="50">
        <v>99</v>
      </c>
      <c r="I7" s="14" t="s">
        <v>8</v>
      </c>
      <c r="J7" s="10" t="s">
        <v>455</v>
      </c>
    </row>
    <row r="8" spans="1:10" x14ac:dyDescent="0.25">
      <c r="A8" s="53">
        <v>6</v>
      </c>
      <c r="B8" s="26" t="s">
        <v>29</v>
      </c>
      <c r="C8" s="27" t="s">
        <v>11</v>
      </c>
      <c r="D8" s="1">
        <f>IF(C8="Да",  MAX($D$3:D7)+1,"")</f>
        <v>6</v>
      </c>
      <c r="E8" s="27">
        <v>157</v>
      </c>
      <c r="F8" s="50">
        <v>70</v>
      </c>
      <c r="G8" s="14" t="s">
        <v>8</v>
      </c>
      <c r="H8" s="50">
        <v>87</v>
      </c>
      <c r="I8" s="14" t="s">
        <v>8</v>
      </c>
      <c r="J8" s="10" t="s">
        <v>455</v>
      </c>
    </row>
    <row r="9" spans="1:10" x14ac:dyDescent="0.25">
      <c r="A9" s="53">
        <v>7</v>
      </c>
      <c r="B9" s="26" t="s">
        <v>10</v>
      </c>
      <c r="C9" s="27" t="s">
        <v>11</v>
      </c>
      <c r="D9" s="1">
        <f>IF(C9="Да",  MAX($D$3:D8)+1,"")</f>
        <v>7</v>
      </c>
      <c r="E9" s="27">
        <v>153</v>
      </c>
      <c r="F9" s="50">
        <v>62</v>
      </c>
      <c r="G9" s="14" t="s">
        <v>8</v>
      </c>
      <c r="H9" s="50">
        <v>91</v>
      </c>
      <c r="I9" s="14" t="s">
        <v>8</v>
      </c>
      <c r="J9" s="10" t="s">
        <v>455</v>
      </c>
    </row>
    <row r="10" spans="1:10" x14ac:dyDescent="0.25">
      <c r="A10" s="53">
        <v>8</v>
      </c>
      <c r="B10" s="26" t="s">
        <v>67</v>
      </c>
      <c r="C10" s="27" t="s">
        <v>11</v>
      </c>
      <c r="D10" s="1">
        <f>IF(C10="Да",  MAX($D$3:D9)+1,"")</f>
        <v>8</v>
      </c>
      <c r="E10" s="27">
        <v>153</v>
      </c>
      <c r="F10" s="50">
        <v>54</v>
      </c>
      <c r="G10" s="14" t="s">
        <v>8</v>
      </c>
      <c r="H10" s="50">
        <v>99</v>
      </c>
      <c r="I10" s="14" t="s">
        <v>8</v>
      </c>
      <c r="J10" s="10" t="s">
        <v>455</v>
      </c>
    </row>
    <row r="11" spans="1:10" x14ac:dyDescent="0.25">
      <c r="A11" s="53">
        <v>9</v>
      </c>
      <c r="B11" s="26" t="s">
        <v>37</v>
      </c>
      <c r="C11" s="27" t="s">
        <v>11</v>
      </c>
      <c r="D11" s="1">
        <f>IF(C11="Да",  MAX($D$3:D10)+1,"")</f>
        <v>9</v>
      </c>
      <c r="E11" s="27">
        <v>144</v>
      </c>
      <c r="F11" s="50">
        <v>60</v>
      </c>
      <c r="G11" s="14" t="s">
        <v>8</v>
      </c>
      <c r="H11" s="50">
        <v>84</v>
      </c>
      <c r="I11" s="14" t="s">
        <v>8</v>
      </c>
      <c r="J11" s="55" t="s">
        <v>461</v>
      </c>
    </row>
    <row r="12" spans="1:10" x14ac:dyDescent="0.25">
      <c r="A12" s="53">
        <v>10</v>
      </c>
      <c r="B12" s="26" t="s">
        <v>65</v>
      </c>
      <c r="C12" s="27" t="s">
        <v>11</v>
      </c>
      <c r="D12" s="1">
        <f>IF(C12="Да",  MAX($D$3:D11)+1,"")</f>
        <v>10</v>
      </c>
      <c r="E12" s="27">
        <v>142</v>
      </c>
      <c r="F12" s="50">
        <v>42</v>
      </c>
      <c r="G12" s="14" t="s">
        <v>8</v>
      </c>
      <c r="H12" s="50">
        <v>100</v>
      </c>
      <c r="I12" s="14" t="s">
        <v>66</v>
      </c>
      <c r="J12" s="55" t="s">
        <v>461</v>
      </c>
    </row>
    <row r="13" spans="1:10" x14ac:dyDescent="0.25">
      <c r="A13" s="53">
        <v>11</v>
      </c>
      <c r="B13" s="26" t="s">
        <v>20</v>
      </c>
      <c r="C13" s="27" t="s">
        <v>11</v>
      </c>
      <c r="D13" s="1">
        <f>IF(C13="Да",  MAX($D$3:D12)+1,"")</f>
        <v>11</v>
      </c>
      <c r="E13" s="27">
        <v>141</v>
      </c>
      <c r="F13" s="50">
        <v>56</v>
      </c>
      <c r="G13" s="14" t="s">
        <v>8</v>
      </c>
      <c r="H13" s="50">
        <v>85</v>
      </c>
      <c r="I13" s="14" t="s">
        <v>8</v>
      </c>
      <c r="J13" s="55" t="s">
        <v>461</v>
      </c>
    </row>
    <row r="14" spans="1:10" x14ac:dyDescent="0.25">
      <c r="A14" s="53">
        <v>12</v>
      </c>
      <c r="B14" s="26" t="s">
        <v>7</v>
      </c>
      <c r="C14" s="27" t="s">
        <v>11</v>
      </c>
      <c r="D14" s="1">
        <f>IF(C14="Да",  MAX($D$3:D13)+1,"")</f>
        <v>12</v>
      </c>
      <c r="E14" s="27">
        <v>140</v>
      </c>
      <c r="F14" s="50">
        <v>44</v>
      </c>
      <c r="G14" s="14" t="s">
        <v>8</v>
      </c>
      <c r="H14" s="50">
        <v>96</v>
      </c>
      <c r="I14" s="14" t="s">
        <v>8</v>
      </c>
      <c r="J14" s="55" t="s">
        <v>461</v>
      </c>
    </row>
    <row r="15" spans="1:10" x14ac:dyDescent="0.25">
      <c r="A15" s="53">
        <v>13</v>
      </c>
      <c r="B15" s="26" t="s">
        <v>64</v>
      </c>
      <c r="C15" s="27" t="s">
        <v>11</v>
      </c>
      <c r="D15" s="1">
        <f>IF(C15="Да",  MAX($D$3:D14)+1,"")</f>
        <v>13</v>
      </c>
      <c r="E15" s="27">
        <v>133</v>
      </c>
      <c r="F15" s="50">
        <v>40</v>
      </c>
      <c r="G15" s="14" t="s">
        <v>8</v>
      </c>
      <c r="H15" s="50">
        <v>93</v>
      </c>
      <c r="I15" s="14" t="s">
        <v>8</v>
      </c>
      <c r="J15" s="55" t="s">
        <v>462</v>
      </c>
    </row>
    <row r="16" spans="1:10" ht="18.75" customHeight="1" x14ac:dyDescent="0.25">
      <c r="A16" s="53">
        <v>14</v>
      </c>
      <c r="B16" s="26" t="s">
        <v>54</v>
      </c>
      <c r="C16" s="27" t="s">
        <v>11</v>
      </c>
      <c r="D16" s="1">
        <f>IF(C16="Да",  MAX($D$3:D15)+1,"")</f>
        <v>14</v>
      </c>
      <c r="E16" s="27">
        <v>129</v>
      </c>
      <c r="F16" s="50">
        <v>46</v>
      </c>
      <c r="G16" s="14" t="s">
        <v>8</v>
      </c>
      <c r="H16" s="50">
        <v>83</v>
      </c>
      <c r="I16" s="14" t="s">
        <v>8</v>
      </c>
      <c r="J16" s="55" t="s">
        <v>462</v>
      </c>
    </row>
    <row r="17" spans="1:10" ht="16.5" customHeight="1" x14ac:dyDescent="0.25">
      <c r="A17" s="53">
        <v>15</v>
      </c>
      <c r="B17" s="26" t="s">
        <v>61</v>
      </c>
      <c r="C17" s="27" t="s">
        <v>11</v>
      </c>
      <c r="D17" s="1">
        <f>IF(C17="Да",  MAX($D$3:D16)+1,"")</f>
        <v>15</v>
      </c>
      <c r="E17" s="27">
        <v>125</v>
      </c>
      <c r="F17" s="50">
        <v>40</v>
      </c>
      <c r="G17" s="14" t="s">
        <v>8</v>
      </c>
      <c r="H17" s="50">
        <v>85</v>
      </c>
      <c r="I17" s="14" t="s">
        <v>8</v>
      </c>
      <c r="J17" s="55" t="s">
        <v>462</v>
      </c>
    </row>
    <row r="18" spans="1:10" ht="16.5" customHeight="1" x14ac:dyDescent="0.25">
      <c r="A18" s="53">
        <v>16</v>
      </c>
      <c r="B18" s="26" t="s">
        <v>69</v>
      </c>
      <c r="C18" s="27" t="s">
        <v>11</v>
      </c>
      <c r="D18" s="1">
        <f>IF(C18="Да",  MAX($D$3:D17)+1,"")</f>
        <v>16</v>
      </c>
      <c r="E18" s="27">
        <v>122</v>
      </c>
      <c r="F18" s="50">
        <v>54</v>
      </c>
      <c r="G18" s="14" t="s">
        <v>8</v>
      </c>
      <c r="H18" s="50">
        <v>68</v>
      </c>
      <c r="I18" s="14" t="s">
        <v>8</v>
      </c>
      <c r="J18" s="55" t="s">
        <v>462</v>
      </c>
    </row>
    <row r="19" spans="1:10" ht="14.25" customHeight="1" x14ac:dyDescent="0.25">
      <c r="A19" s="53">
        <v>17</v>
      </c>
      <c r="B19" s="26" t="s">
        <v>55</v>
      </c>
      <c r="C19" s="27" t="s">
        <v>11</v>
      </c>
      <c r="D19" s="1">
        <f>IF(C19="Да",  MAX($D$3:D18)+1,"")</f>
        <v>17</v>
      </c>
      <c r="E19" s="27">
        <v>122</v>
      </c>
      <c r="F19" s="50">
        <v>42</v>
      </c>
      <c r="G19" s="14" t="s">
        <v>8</v>
      </c>
      <c r="H19" s="50">
        <v>80</v>
      </c>
      <c r="I19" s="14" t="s">
        <v>22</v>
      </c>
      <c r="J19" s="55" t="s">
        <v>462</v>
      </c>
    </row>
    <row r="20" spans="1:10" x14ac:dyDescent="0.25">
      <c r="A20" s="53">
        <v>18</v>
      </c>
      <c r="B20" s="26" t="s">
        <v>51</v>
      </c>
      <c r="C20" s="27" t="s">
        <v>11</v>
      </c>
      <c r="D20" s="1">
        <f>IF(C20="Да",  MAX($D$3:D19)+1,"")</f>
        <v>18</v>
      </c>
      <c r="E20" s="27">
        <v>121</v>
      </c>
      <c r="F20" s="50">
        <v>46</v>
      </c>
      <c r="G20" s="14" t="s">
        <v>8</v>
      </c>
      <c r="H20" s="50">
        <v>75</v>
      </c>
      <c r="I20" s="14" t="s">
        <v>22</v>
      </c>
      <c r="J20" s="55" t="s">
        <v>462</v>
      </c>
    </row>
    <row r="21" spans="1:10" ht="25.5" x14ac:dyDescent="0.25">
      <c r="A21" s="53">
        <v>19</v>
      </c>
      <c r="B21" s="26" t="s">
        <v>36</v>
      </c>
      <c r="C21" s="27" t="s">
        <v>11</v>
      </c>
      <c r="D21" s="1">
        <f>IF(C21="Да",  MAX($D$3:D20)+1,"")</f>
        <v>19</v>
      </c>
      <c r="E21" s="27">
        <v>120</v>
      </c>
      <c r="F21" s="50">
        <v>40</v>
      </c>
      <c r="G21" s="14" t="s">
        <v>8</v>
      </c>
      <c r="H21" s="50">
        <v>80</v>
      </c>
      <c r="I21" s="14" t="s">
        <v>8</v>
      </c>
      <c r="J21" s="86" t="s">
        <v>458</v>
      </c>
    </row>
    <row r="22" spans="1:10" ht="15.75" customHeight="1" x14ac:dyDescent="0.25">
      <c r="A22" s="53">
        <v>20</v>
      </c>
      <c r="B22" s="26" t="s">
        <v>38</v>
      </c>
      <c r="C22" s="27"/>
      <c r="D22" s="1" t="str">
        <f>IF(C22="Да",  MAX($D$3:D21)+1,"")</f>
        <v/>
      </c>
      <c r="E22" s="27">
        <v>116</v>
      </c>
      <c r="F22" s="50">
        <v>50</v>
      </c>
      <c r="G22" s="14" t="s">
        <v>8</v>
      </c>
      <c r="H22" s="50">
        <v>66</v>
      </c>
      <c r="I22" s="14" t="s">
        <v>8</v>
      </c>
      <c r="J22" s="55" t="s">
        <v>448</v>
      </c>
    </row>
    <row r="23" spans="1:10" ht="25.5" x14ac:dyDescent="0.25">
      <c r="A23" s="53">
        <v>21</v>
      </c>
      <c r="B23" s="26" t="s">
        <v>27</v>
      </c>
      <c r="C23" s="27" t="s">
        <v>11</v>
      </c>
      <c r="D23" s="1">
        <f>IF(C23="Да",  MAX($D$3:D22)+1,"")</f>
        <v>20</v>
      </c>
      <c r="E23" s="27">
        <v>116</v>
      </c>
      <c r="F23" s="50">
        <v>50</v>
      </c>
      <c r="G23" s="14" t="s">
        <v>8</v>
      </c>
      <c r="H23" s="50">
        <v>66</v>
      </c>
      <c r="I23" s="14" t="s">
        <v>8</v>
      </c>
      <c r="J23" s="86" t="s">
        <v>458</v>
      </c>
    </row>
    <row r="24" spans="1:10" x14ac:dyDescent="0.25">
      <c r="A24" s="53">
        <v>22</v>
      </c>
      <c r="B24" s="26" t="s">
        <v>25</v>
      </c>
      <c r="C24" s="27"/>
      <c r="D24" s="1" t="str">
        <f>IF(C24="Да",  MAX($D$3:D23)+1,"")</f>
        <v/>
      </c>
      <c r="E24" s="27">
        <v>113</v>
      </c>
      <c r="F24" s="50">
        <v>42</v>
      </c>
      <c r="G24" s="14" t="s">
        <v>8</v>
      </c>
      <c r="H24" s="50">
        <v>71</v>
      </c>
      <c r="I24" s="14" t="s">
        <v>8</v>
      </c>
      <c r="J24" s="55" t="s">
        <v>448</v>
      </c>
    </row>
    <row r="25" spans="1:10" x14ac:dyDescent="0.25">
      <c r="B25" s="30"/>
      <c r="C25" s="31"/>
      <c r="D25" s="31"/>
      <c r="E25" s="31"/>
      <c r="F25" s="51"/>
      <c r="G25" s="18"/>
      <c r="H25" s="51"/>
      <c r="I25" s="18"/>
      <c r="J25" s="81"/>
    </row>
    <row r="26" spans="1:10" ht="18" customHeight="1" x14ac:dyDescent="0.25">
      <c r="A26" s="53" t="s">
        <v>463</v>
      </c>
      <c r="B26" s="26" t="s">
        <v>70</v>
      </c>
      <c r="C26" s="27" t="s">
        <v>11</v>
      </c>
      <c r="D26" s="1">
        <f>IF(C26="Да",  MAX($D$3:D25)+1,"")</f>
        <v>21</v>
      </c>
      <c r="E26" s="27">
        <v>127</v>
      </c>
      <c r="F26" s="50">
        <v>44</v>
      </c>
      <c r="G26" s="14" t="s">
        <v>8</v>
      </c>
      <c r="H26" s="50">
        <v>83</v>
      </c>
      <c r="I26" s="14" t="s">
        <v>8</v>
      </c>
      <c r="J26" s="55" t="s">
        <v>448</v>
      </c>
    </row>
    <row r="27" spans="1:10" x14ac:dyDescent="0.25">
      <c r="A27" s="54"/>
      <c r="B27" s="30"/>
      <c r="C27" s="31"/>
      <c r="D27" s="31"/>
      <c r="E27" s="31"/>
      <c r="F27" s="51"/>
      <c r="G27" s="18"/>
      <c r="H27" s="51"/>
      <c r="I27" s="18"/>
      <c r="J27" s="81"/>
    </row>
    <row r="28" spans="1:10" x14ac:dyDescent="0.25">
      <c r="A28" s="54"/>
      <c r="B28" s="30"/>
      <c r="C28" s="31"/>
      <c r="D28" s="31"/>
      <c r="E28" s="31"/>
      <c r="F28" s="51"/>
      <c r="G28" s="18"/>
      <c r="H28" s="51"/>
      <c r="I28" s="18"/>
      <c r="J28" s="81"/>
    </row>
    <row r="29" spans="1:10" x14ac:dyDescent="0.25">
      <c r="A29" s="54"/>
      <c r="B29" s="30"/>
      <c r="C29" s="31"/>
      <c r="D29" s="31"/>
      <c r="E29" s="31"/>
      <c r="F29" s="51"/>
      <c r="G29" s="18"/>
      <c r="H29" s="51"/>
      <c r="I29" s="18"/>
      <c r="J29" s="81"/>
    </row>
    <row r="30" spans="1:10" x14ac:dyDescent="0.25">
      <c r="A30" s="54"/>
      <c r="B30" s="30"/>
      <c r="C30" s="31"/>
      <c r="D30" s="31"/>
      <c r="E30" s="31"/>
      <c r="F30" s="51"/>
      <c r="G30" s="18"/>
      <c r="H30" s="51"/>
      <c r="I30" s="18"/>
      <c r="J30" s="81"/>
    </row>
    <row r="31" spans="1:10" x14ac:dyDescent="0.25">
      <c r="A31" s="54"/>
      <c r="B31" s="30"/>
      <c r="C31" s="31"/>
      <c r="D31" s="31"/>
      <c r="E31" s="31"/>
      <c r="F31" s="51"/>
      <c r="G31" s="18"/>
      <c r="H31" s="51"/>
      <c r="I31" s="18"/>
      <c r="J31" s="81"/>
    </row>
    <row r="32" spans="1:10" x14ac:dyDescent="0.25">
      <c r="A32" s="54"/>
      <c r="B32" s="30"/>
      <c r="C32" s="31"/>
      <c r="D32" s="31"/>
      <c r="E32" s="31"/>
      <c r="F32" s="51"/>
      <c r="G32" s="18"/>
      <c r="H32" s="51"/>
      <c r="I32" s="18"/>
      <c r="J32" s="81"/>
    </row>
    <row r="33" spans="1:10" x14ac:dyDescent="0.25">
      <c r="A33" s="54"/>
      <c r="B33" s="30"/>
      <c r="C33" s="31"/>
      <c r="D33" s="31"/>
      <c r="E33" s="31"/>
      <c r="F33" s="51"/>
      <c r="G33" s="18"/>
      <c r="H33" s="51"/>
      <c r="I33" s="18"/>
      <c r="J33" s="81"/>
    </row>
    <row r="34" spans="1:10" x14ac:dyDescent="0.25">
      <c r="A34" s="54"/>
      <c r="B34" s="30"/>
      <c r="C34" s="31"/>
      <c r="D34" s="31"/>
      <c r="E34" s="31"/>
      <c r="F34" s="51"/>
      <c r="G34" s="18"/>
      <c r="H34" s="51"/>
      <c r="I34" s="18"/>
      <c r="J34" s="81"/>
    </row>
    <row r="35" spans="1:10" x14ac:dyDescent="0.25">
      <c r="A35" s="54"/>
      <c r="B35" s="30"/>
      <c r="C35" s="31"/>
      <c r="D35" s="31"/>
      <c r="E35" s="31"/>
      <c r="F35" s="51"/>
      <c r="G35" s="18"/>
      <c r="H35" s="51"/>
      <c r="I35" s="18"/>
      <c r="J35" s="81"/>
    </row>
    <row r="36" spans="1:10" x14ac:dyDescent="0.25">
      <c r="A36" s="54"/>
      <c r="B36" s="30"/>
      <c r="C36" s="31"/>
      <c r="D36" s="31"/>
      <c r="E36" s="31"/>
      <c r="F36" s="51"/>
      <c r="G36" s="18"/>
      <c r="H36" s="51"/>
      <c r="I36" s="18"/>
      <c r="J36" s="81"/>
    </row>
    <row r="37" spans="1:10" x14ac:dyDescent="0.25">
      <c r="A37" s="54"/>
      <c r="B37" s="30"/>
      <c r="C37" s="31"/>
      <c r="D37" s="31"/>
      <c r="E37" s="31"/>
      <c r="F37" s="51"/>
      <c r="G37" s="18"/>
      <c r="H37" s="51"/>
      <c r="I37" s="18"/>
      <c r="J37" s="81"/>
    </row>
    <row r="38" spans="1:10" x14ac:dyDescent="0.25">
      <c r="A38" s="54"/>
      <c r="B38" s="30"/>
      <c r="C38" s="31"/>
      <c r="D38" s="31"/>
      <c r="E38" s="31"/>
      <c r="F38" s="51"/>
      <c r="G38" s="18"/>
      <c r="H38" s="51"/>
      <c r="I38" s="18"/>
      <c r="J38" s="81"/>
    </row>
    <row r="39" spans="1:10" x14ac:dyDescent="0.25">
      <c r="A39" s="54"/>
      <c r="B39" s="30"/>
      <c r="C39" s="31"/>
      <c r="D39" s="31"/>
      <c r="E39" s="31"/>
      <c r="F39" s="51"/>
      <c r="G39" s="18"/>
      <c r="H39" s="51"/>
      <c r="I39" s="18"/>
      <c r="J39" s="81"/>
    </row>
    <row r="40" spans="1:10" x14ac:dyDescent="0.25">
      <c r="A40" s="54"/>
      <c r="B40" s="30"/>
      <c r="C40" s="31"/>
      <c r="D40" s="31"/>
      <c r="E40" s="31"/>
      <c r="F40" s="51"/>
      <c r="G40" s="18"/>
      <c r="H40" s="51"/>
      <c r="I40" s="18"/>
      <c r="J40" s="81"/>
    </row>
    <row r="41" spans="1:10" x14ac:dyDescent="0.25">
      <c r="A41" s="54"/>
      <c r="B41" s="30"/>
      <c r="C41" s="31"/>
      <c r="D41" s="31"/>
      <c r="E41" s="31"/>
      <c r="F41" s="51"/>
      <c r="G41" s="18"/>
      <c r="H41" s="51"/>
      <c r="I41" s="18"/>
      <c r="J41" s="81"/>
    </row>
    <row r="42" spans="1:10" x14ac:dyDescent="0.25">
      <c r="A42" s="54"/>
      <c r="B42" s="30"/>
      <c r="C42" s="31"/>
      <c r="D42" s="31"/>
      <c r="E42" s="31"/>
      <c r="F42" s="51"/>
      <c r="G42" s="18"/>
      <c r="H42" s="51"/>
      <c r="I42" s="18"/>
      <c r="J42" s="81"/>
    </row>
    <row r="43" spans="1:10" x14ac:dyDescent="0.25">
      <c r="A43" s="54"/>
      <c r="B43" s="30"/>
      <c r="C43" s="31"/>
      <c r="D43" s="31"/>
      <c r="E43" s="31"/>
      <c r="F43" s="31"/>
      <c r="G43" s="18"/>
      <c r="H43" s="51"/>
      <c r="I43" s="18"/>
      <c r="J43" s="81"/>
    </row>
    <row r="44" spans="1:10" x14ac:dyDescent="0.25">
      <c r="A44" s="54"/>
      <c r="B44" s="30"/>
      <c r="C44" s="31"/>
      <c r="D44" s="31"/>
      <c r="E44" s="31"/>
      <c r="F44" s="51"/>
      <c r="G44" s="18"/>
      <c r="H44" s="31"/>
      <c r="I44" s="18"/>
      <c r="J44" s="81"/>
    </row>
    <row r="45" spans="1:10" x14ac:dyDescent="0.25">
      <c r="A45" s="54"/>
      <c r="B45" s="30"/>
      <c r="C45" s="31"/>
      <c r="D45" s="31"/>
      <c r="E45" s="31"/>
      <c r="F45" s="51"/>
      <c r="G45" s="18"/>
      <c r="H45" s="31"/>
      <c r="I45" s="18"/>
      <c r="J45" s="81"/>
    </row>
    <row r="46" spans="1:10" x14ac:dyDescent="0.25">
      <c r="A46" s="54"/>
      <c r="B46" s="30"/>
      <c r="C46" s="31"/>
      <c r="D46" s="31"/>
      <c r="E46" s="31"/>
      <c r="F46" s="31"/>
      <c r="G46" s="18"/>
      <c r="H46" s="51"/>
      <c r="I46" s="18"/>
      <c r="J46" s="81"/>
    </row>
    <row r="47" spans="1:10" x14ac:dyDescent="0.25">
      <c r="A47" s="54"/>
      <c r="B47" s="30"/>
      <c r="C47" s="31"/>
      <c r="D47" s="31"/>
      <c r="E47" s="31"/>
      <c r="F47" s="31"/>
      <c r="G47" s="18"/>
      <c r="H47" s="51"/>
      <c r="I47" s="18"/>
      <c r="J47" s="81"/>
    </row>
    <row r="48" spans="1:10" x14ac:dyDescent="0.25">
      <c r="A48" s="54"/>
      <c r="B48" s="30"/>
      <c r="C48" s="31"/>
      <c r="D48" s="31"/>
      <c r="E48" s="31"/>
      <c r="F48" s="31"/>
      <c r="G48" s="18"/>
      <c r="H48" s="51"/>
      <c r="I48" s="18"/>
      <c r="J48" s="81"/>
    </row>
    <row r="49" spans="1:10" x14ac:dyDescent="0.25">
      <c r="A49" s="54"/>
      <c r="B49" s="30"/>
      <c r="C49" s="31"/>
      <c r="D49" s="31"/>
      <c r="E49" s="31"/>
      <c r="F49" s="31"/>
      <c r="G49" s="18"/>
      <c r="H49" s="51"/>
      <c r="I49" s="18"/>
      <c r="J49" s="81"/>
    </row>
    <row r="50" spans="1:10" x14ac:dyDescent="0.25">
      <c r="A50" s="54"/>
      <c r="B50" s="30"/>
      <c r="C50" s="31"/>
      <c r="D50" s="31"/>
      <c r="E50" s="31"/>
      <c r="F50" s="31"/>
      <c r="G50" s="18"/>
      <c r="H50" s="51"/>
      <c r="I50" s="18"/>
      <c r="J50" s="81"/>
    </row>
    <row r="51" spans="1:10" x14ac:dyDescent="0.25">
      <c r="A51" s="54"/>
      <c r="B51" s="30"/>
      <c r="C51" s="31"/>
      <c r="D51" s="31"/>
      <c r="E51" s="31"/>
      <c r="F51" s="31"/>
      <c r="G51" s="18"/>
      <c r="H51" s="51"/>
      <c r="I51" s="18"/>
      <c r="J51" s="81"/>
    </row>
    <row r="52" spans="1:10" x14ac:dyDescent="0.25">
      <c r="A52" s="54"/>
      <c r="B52" s="30"/>
      <c r="C52" s="31"/>
      <c r="D52" s="31"/>
      <c r="E52" s="31"/>
      <c r="F52" s="31"/>
      <c r="G52" s="18"/>
      <c r="H52" s="51"/>
      <c r="I52" s="18"/>
      <c r="J52" s="81"/>
    </row>
    <row r="53" spans="1:10" x14ac:dyDescent="0.25">
      <c r="A53" s="54"/>
      <c r="B53" s="30"/>
      <c r="C53" s="31"/>
      <c r="D53" s="31"/>
      <c r="E53" s="31"/>
      <c r="F53" s="31"/>
      <c r="G53" s="18"/>
      <c r="H53" s="51"/>
      <c r="I53" s="18"/>
      <c r="J53" s="81"/>
    </row>
    <row r="54" spans="1:10" x14ac:dyDescent="0.25">
      <c r="A54" s="54"/>
      <c r="B54" s="30"/>
      <c r="C54" s="31"/>
      <c r="D54" s="31"/>
      <c r="E54" s="31"/>
      <c r="F54" s="31"/>
      <c r="G54" s="18"/>
      <c r="H54" s="51"/>
      <c r="I54" s="18"/>
      <c r="J54" s="81"/>
    </row>
    <row r="55" spans="1:10" x14ac:dyDescent="0.25">
      <c r="A55" s="54"/>
      <c r="B55" s="30"/>
      <c r="C55" s="31"/>
      <c r="D55" s="31"/>
      <c r="E55" s="31"/>
      <c r="F55" s="31"/>
      <c r="G55" s="18"/>
      <c r="H55" s="51"/>
      <c r="I55" s="18"/>
      <c r="J55" s="81"/>
    </row>
    <row r="56" spans="1:10" x14ac:dyDescent="0.25">
      <c r="A56" s="54"/>
      <c r="B56" s="30"/>
      <c r="C56" s="31"/>
      <c r="D56" s="31"/>
      <c r="E56" s="31"/>
      <c r="F56" s="31"/>
      <c r="G56" s="18"/>
      <c r="H56" s="51"/>
      <c r="I56" s="18"/>
      <c r="J56" s="81"/>
    </row>
    <row r="57" spans="1:10" x14ac:dyDescent="0.25">
      <c r="A57" s="54"/>
      <c r="B57" s="30"/>
      <c r="C57" s="31"/>
      <c r="D57" s="31"/>
      <c r="E57" s="31"/>
      <c r="F57" s="31"/>
      <c r="G57" s="18"/>
      <c r="H57" s="51"/>
      <c r="I57" s="18"/>
      <c r="J57" s="81"/>
    </row>
    <row r="58" spans="1:10" x14ac:dyDescent="0.25">
      <c r="A58" s="54"/>
      <c r="B58" s="30"/>
      <c r="C58" s="31"/>
      <c r="D58" s="31"/>
      <c r="E58" s="31"/>
      <c r="F58" s="31"/>
      <c r="G58" s="18"/>
      <c r="H58" s="51"/>
      <c r="I58" s="18"/>
      <c r="J58" s="81"/>
    </row>
    <row r="59" spans="1:10" x14ac:dyDescent="0.25">
      <c r="A59" s="54"/>
      <c r="B59" s="30"/>
      <c r="C59" s="31"/>
      <c r="D59" s="31"/>
      <c r="E59" s="31"/>
      <c r="F59" s="31"/>
      <c r="G59" s="18"/>
      <c r="H59" s="51"/>
      <c r="I59" s="18"/>
      <c r="J59" s="81"/>
    </row>
    <row r="60" spans="1:10" x14ac:dyDescent="0.25">
      <c r="A60" s="54"/>
      <c r="B60" s="30"/>
      <c r="C60" s="31"/>
      <c r="D60" s="31"/>
      <c r="E60" s="31"/>
      <c r="F60" s="31"/>
      <c r="G60" s="18"/>
      <c r="H60" s="51"/>
      <c r="I60" s="18"/>
      <c r="J60" s="81"/>
    </row>
    <row r="61" spans="1:10" x14ac:dyDescent="0.25">
      <c r="A61" s="54"/>
      <c r="B61" s="30"/>
      <c r="C61" s="31"/>
      <c r="D61" s="31"/>
      <c r="E61" s="31"/>
      <c r="F61" s="31"/>
      <c r="G61" s="18"/>
      <c r="H61" s="31"/>
      <c r="I61" s="18"/>
      <c r="J61" s="81"/>
    </row>
    <row r="62" spans="1:10" x14ac:dyDescent="0.25">
      <c r="A62" s="54"/>
      <c r="B62" s="30"/>
      <c r="C62" s="31"/>
      <c r="D62" s="31"/>
      <c r="E62" s="31"/>
      <c r="F62" s="31"/>
      <c r="G62" s="18"/>
      <c r="H62" s="31"/>
      <c r="I62" s="18"/>
      <c r="J62" s="81"/>
    </row>
    <row r="63" spans="1:10" x14ac:dyDescent="0.25">
      <c r="A63" s="54"/>
      <c r="B63" s="30"/>
      <c r="C63" s="31"/>
      <c r="D63" s="31"/>
      <c r="E63" s="31"/>
      <c r="F63" s="31"/>
      <c r="G63" s="18"/>
      <c r="H63" s="31"/>
      <c r="I63" s="18"/>
      <c r="J63" s="81"/>
    </row>
    <row r="64" spans="1:10" x14ac:dyDescent="0.25">
      <c r="A64" s="54"/>
      <c r="B64" s="30"/>
      <c r="C64" s="31"/>
      <c r="D64" s="31"/>
      <c r="E64" s="31"/>
      <c r="F64" s="31"/>
      <c r="G64" s="18"/>
      <c r="H64" s="31"/>
      <c r="I64" s="18"/>
      <c r="J64" s="81"/>
    </row>
    <row r="65" spans="1:10" x14ac:dyDescent="0.25">
      <c r="A65" s="54"/>
      <c r="B65" s="30"/>
      <c r="C65" s="31"/>
      <c r="D65" s="31"/>
      <c r="E65" s="31"/>
      <c r="F65" s="31"/>
      <c r="G65" s="18"/>
      <c r="H65" s="31"/>
      <c r="I65" s="18"/>
      <c r="J65" s="81"/>
    </row>
    <row r="66" spans="1:10" x14ac:dyDescent="0.25">
      <c r="A66" s="54"/>
      <c r="B66" s="30"/>
      <c r="C66" s="31"/>
      <c r="D66" s="31"/>
      <c r="E66" s="31"/>
      <c r="F66" s="31"/>
      <c r="G66" s="18"/>
      <c r="H66" s="31"/>
      <c r="I66" s="18"/>
      <c r="J66" s="81"/>
    </row>
    <row r="67" spans="1:10" x14ac:dyDescent="0.25">
      <c r="A67" s="54"/>
      <c r="B67" s="30"/>
      <c r="C67" s="31"/>
      <c r="D67" s="31"/>
      <c r="E67" s="31"/>
      <c r="F67" s="31"/>
      <c r="G67" s="18"/>
      <c r="H67" s="31"/>
      <c r="I67" s="18"/>
      <c r="J67" s="81"/>
    </row>
    <row r="68" spans="1:10" x14ac:dyDescent="0.25">
      <c r="A68" s="54"/>
      <c r="B68" s="30"/>
      <c r="C68" s="31"/>
      <c r="D68" s="31"/>
      <c r="E68" s="31"/>
      <c r="F68" s="31"/>
      <c r="G68" s="18"/>
      <c r="H68" s="31"/>
      <c r="I68" s="18"/>
      <c r="J68" s="81"/>
    </row>
    <row r="69" spans="1:10" x14ac:dyDescent="0.25">
      <c r="A69" s="54"/>
      <c r="B69" s="30"/>
      <c r="C69" s="31"/>
      <c r="D69" s="31"/>
      <c r="E69" s="31"/>
      <c r="F69" s="31"/>
      <c r="G69" s="18"/>
      <c r="H69" s="31"/>
      <c r="I69" s="18"/>
      <c r="J69" s="81"/>
    </row>
    <row r="70" spans="1:10" x14ac:dyDescent="0.25">
      <c r="A70" s="54"/>
      <c r="B70" s="30"/>
      <c r="C70" s="31"/>
      <c r="D70" s="31"/>
      <c r="E70" s="31"/>
      <c r="F70" s="31"/>
      <c r="G70" s="18"/>
      <c r="H70" s="31"/>
      <c r="I70" s="18"/>
      <c r="J70" s="81"/>
    </row>
    <row r="71" spans="1:10" x14ac:dyDescent="0.25">
      <c r="A71" s="54"/>
      <c r="B71" s="30"/>
      <c r="C71" s="31"/>
      <c r="D71" s="31"/>
      <c r="E71" s="31"/>
      <c r="F71" s="31"/>
      <c r="G71" s="18"/>
      <c r="H71" s="31"/>
      <c r="I71" s="18"/>
      <c r="J71" s="81"/>
    </row>
    <row r="73" spans="1:10" x14ac:dyDescent="0.25">
      <c r="B73" s="30"/>
      <c r="C73" s="31"/>
      <c r="D73" s="31"/>
      <c r="E73" s="31"/>
      <c r="F73" s="51"/>
      <c r="G73" s="61"/>
      <c r="H73" s="51"/>
      <c r="I73" s="18"/>
      <c r="J73" s="81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38"/>
  <sheetViews>
    <sheetView topLeftCell="A16" workbookViewId="0">
      <selection activeCell="J9" sqref="J9"/>
    </sheetView>
  </sheetViews>
  <sheetFormatPr defaultColWidth="9.140625" defaultRowHeight="15" x14ac:dyDescent="0.25"/>
  <cols>
    <col min="1" max="1" width="3.140625" style="46" bestFit="1" customWidth="1"/>
    <col min="2" max="2" width="41.7109375" style="46" bestFit="1" customWidth="1"/>
    <col min="3" max="3" width="5.28515625" style="21" bestFit="1" customWidth="1"/>
    <col min="4" max="4" width="3" style="21" bestFit="1" customWidth="1"/>
    <col min="5" max="5" width="7.140625" style="21" bestFit="1" customWidth="1"/>
    <col min="6" max="6" width="5.5703125" style="21" bestFit="1" customWidth="1"/>
    <col min="7" max="7" width="13.5703125" style="21" bestFit="1" customWidth="1"/>
    <col min="8" max="8" width="5.5703125" style="21" bestFit="1" customWidth="1"/>
    <col min="9" max="9" width="9.5703125" style="21" bestFit="1" customWidth="1"/>
    <col min="10" max="10" width="43.7109375" style="80" customWidth="1"/>
    <col min="11" max="16384" width="9.140625" style="46"/>
  </cols>
  <sheetData>
    <row r="1" spans="1:10" x14ac:dyDescent="0.25">
      <c r="B1" s="47" t="s">
        <v>330</v>
      </c>
      <c r="C1" s="46"/>
      <c r="D1" s="46"/>
      <c r="E1" s="46"/>
      <c r="F1" s="46"/>
      <c r="G1" s="21" t="s">
        <v>449</v>
      </c>
      <c r="H1" s="21">
        <v>25</v>
      </c>
      <c r="I1" s="21" t="s">
        <v>452</v>
      </c>
      <c r="J1" s="120">
        <v>5</v>
      </c>
    </row>
    <row r="2" spans="1:10" x14ac:dyDescent="0.25">
      <c r="B2" s="115" t="s">
        <v>464</v>
      </c>
    </row>
    <row r="3" spans="1:10" s="49" customFormat="1" ht="45" x14ac:dyDescent="0.25">
      <c r="A3" s="48" t="s">
        <v>71</v>
      </c>
      <c r="B3" s="23" t="s">
        <v>0</v>
      </c>
      <c r="C3" s="24" t="s">
        <v>451</v>
      </c>
      <c r="D3" s="24"/>
      <c r="E3" s="24" t="s">
        <v>4</v>
      </c>
      <c r="F3" s="24" t="s">
        <v>1</v>
      </c>
      <c r="G3" s="24" t="s">
        <v>2</v>
      </c>
      <c r="H3" s="24" t="s">
        <v>3</v>
      </c>
      <c r="I3" s="24" t="s">
        <v>2</v>
      </c>
      <c r="J3" s="55" t="s">
        <v>6</v>
      </c>
    </row>
    <row r="4" spans="1:10" x14ac:dyDescent="0.25">
      <c r="A4" s="114">
        <v>1</v>
      </c>
      <c r="B4" s="26" t="s">
        <v>332</v>
      </c>
      <c r="C4" s="27" t="s">
        <v>11</v>
      </c>
      <c r="D4" s="1">
        <v>1</v>
      </c>
      <c r="E4" s="27">
        <v>200</v>
      </c>
      <c r="F4" s="50">
        <v>100</v>
      </c>
      <c r="G4" s="27" t="s">
        <v>436</v>
      </c>
      <c r="H4" s="50">
        <v>100</v>
      </c>
      <c r="I4" s="27" t="s">
        <v>8</v>
      </c>
      <c r="J4" s="55" t="s">
        <v>455</v>
      </c>
    </row>
    <row r="5" spans="1:10" x14ac:dyDescent="0.25">
      <c r="A5" s="113">
        <v>2</v>
      </c>
      <c r="B5" s="26" t="s">
        <v>267</v>
      </c>
      <c r="C5" s="27" t="s">
        <v>11</v>
      </c>
      <c r="D5" s="1">
        <f>IF(C5="Да",  MAX($D$4:D4)+1,"")</f>
        <v>2</v>
      </c>
      <c r="E5" s="27">
        <v>200</v>
      </c>
      <c r="F5" s="50">
        <v>100</v>
      </c>
      <c r="G5" s="27" t="s">
        <v>435</v>
      </c>
      <c r="H5" s="50">
        <v>100</v>
      </c>
      <c r="I5" s="27" t="s">
        <v>435</v>
      </c>
      <c r="J5" s="55" t="s">
        <v>455</v>
      </c>
    </row>
    <row r="6" spans="1:10" x14ac:dyDescent="0.25">
      <c r="A6" s="113">
        <v>3</v>
      </c>
      <c r="B6" s="26" t="s">
        <v>256</v>
      </c>
      <c r="C6" s="27" t="s">
        <v>11</v>
      </c>
      <c r="D6" s="1">
        <f>IF(C6="Да",  MAX($D$4:D5)+1,"")</f>
        <v>3</v>
      </c>
      <c r="E6" s="27">
        <v>199</v>
      </c>
      <c r="F6" s="50">
        <v>100</v>
      </c>
      <c r="G6" s="27" t="s">
        <v>436</v>
      </c>
      <c r="H6" s="50">
        <v>99</v>
      </c>
      <c r="I6" s="27" t="s">
        <v>8</v>
      </c>
      <c r="J6" s="55" t="s">
        <v>455</v>
      </c>
    </row>
    <row r="7" spans="1:10" x14ac:dyDescent="0.25">
      <c r="A7" s="114">
        <v>4</v>
      </c>
      <c r="B7" s="26" t="s">
        <v>333</v>
      </c>
      <c r="C7" s="27" t="s">
        <v>11</v>
      </c>
      <c r="D7" s="1">
        <f>IF(C7="Да",  MAX($D$4:D6)+1,"")</f>
        <v>4</v>
      </c>
      <c r="E7" s="27">
        <v>191</v>
      </c>
      <c r="F7" s="50">
        <v>100</v>
      </c>
      <c r="G7" s="27" t="s">
        <v>436</v>
      </c>
      <c r="H7" s="50">
        <v>91</v>
      </c>
      <c r="I7" s="27" t="s">
        <v>8</v>
      </c>
      <c r="J7" s="55" t="s">
        <v>455</v>
      </c>
    </row>
    <row r="8" spans="1:10" x14ac:dyDescent="0.25">
      <c r="A8" s="113">
        <v>5</v>
      </c>
      <c r="B8" s="26" t="s">
        <v>331</v>
      </c>
      <c r="C8" s="27" t="s">
        <v>11</v>
      </c>
      <c r="D8" s="1">
        <f>IF(C8="Да",  MAX($D$4:D7)+1,"")</f>
        <v>5</v>
      </c>
      <c r="E8" s="27">
        <v>190</v>
      </c>
      <c r="F8" s="50">
        <v>100</v>
      </c>
      <c r="G8" s="27" t="s">
        <v>436</v>
      </c>
      <c r="H8" s="50">
        <v>90</v>
      </c>
      <c r="I8" s="27" t="s">
        <v>8</v>
      </c>
      <c r="J8" s="55" t="s">
        <v>455</v>
      </c>
    </row>
    <row r="9" spans="1:10" x14ac:dyDescent="0.25">
      <c r="A9" s="113">
        <v>6</v>
      </c>
      <c r="B9" s="26" t="s">
        <v>334</v>
      </c>
      <c r="C9" s="27" t="s">
        <v>11</v>
      </c>
      <c r="D9" s="1">
        <f>IF(C9="Да",  MAX($D$4:D8)+1,"")</f>
        <v>6</v>
      </c>
      <c r="E9" s="27">
        <v>189</v>
      </c>
      <c r="F9" s="50">
        <v>100</v>
      </c>
      <c r="G9" s="27" t="s">
        <v>436</v>
      </c>
      <c r="H9" s="50">
        <v>89</v>
      </c>
      <c r="I9" s="27" t="s">
        <v>8</v>
      </c>
      <c r="J9" s="55" t="s">
        <v>455</v>
      </c>
    </row>
    <row r="10" spans="1:10" x14ac:dyDescent="0.25">
      <c r="A10" s="114">
        <v>7</v>
      </c>
      <c r="B10" s="26" t="s">
        <v>339</v>
      </c>
      <c r="C10" s="27" t="s">
        <v>11</v>
      </c>
      <c r="D10" s="1">
        <f>IF(C10="Да",  MAX($D$4:D9)+1,"")</f>
        <v>7</v>
      </c>
      <c r="E10" s="27">
        <v>175</v>
      </c>
      <c r="F10" s="50">
        <v>100</v>
      </c>
      <c r="G10" s="27" t="s">
        <v>436</v>
      </c>
      <c r="H10" s="50">
        <v>75</v>
      </c>
      <c r="I10" s="27" t="s">
        <v>22</v>
      </c>
      <c r="J10" s="55" t="s">
        <v>455</v>
      </c>
    </row>
    <row r="11" spans="1:10" x14ac:dyDescent="0.25">
      <c r="A11" s="113">
        <v>8</v>
      </c>
      <c r="B11" s="26" t="s">
        <v>227</v>
      </c>
      <c r="C11" s="27" t="s">
        <v>11</v>
      </c>
      <c r="D11" s="1">
        <f>IF(C11="Да",  MAX($D$4:D10)+1,"")</f>
        <v>8</v>
      </c>
      <c r="E11" s="27">
        <v>174</v>
      </c>
      <c r="F11" s="50">
        <v>74</v>
      </c>
      <c r="G11" s="27" t="s">
        <v>8</v>
      </c>
      <c r="H11" s="50">
        <v>100</v>
      </c>
      <c r="I11" s="27" t="s">
        <v>8</v>
      </c>
      <c r="J11" s="55" t="s">
        <v>455</v>
      </c>
    </row>
    <row r="12" spans="1:10" x14ac:dyDescent="0.25">
      <c r="A12" s="113">
        <v>9</v>
      </c>
      <c r="B12" s="26" t="s">
        <v>123</v>
      </c>
      <c r="C12" s="27" t="s">
        <v>11</v>
      </c>
      <c r="D12" s="1">
        <f>IF(C12="Да",  MAX($D$4:D11)+1,"")</f>
        <v>9</v>
      </c>
      <c r="E12" s="27">
        <v>170</v>
      </c>
      <c r="F12" s="50">
        <v>70</v>
      </c>
      <c r="G12" s="27" t="s">
        <v>436</v>
      </c>
      <c r="H12" s="50">
        <v>100</v>
      </c>
      <c r="I12" s="27" t="s">
        <v>8</v>
      </c>
      <c r="J12" s="55" t="s">
        <v>455</v>
      </c>
    </row>
    <row r="13" spans="1:10" x14ac:dyDescent="0.25">
      <c r="A13" s="114">
        <v>10</v>
      </c>
      <c r="B13" s="26" t="s">
        <v>337</v>
      </c>
      <c r="C13" s="27" t="s">
        <v>11</v>
      </c>
      <c r="D13" s="1">
        <f>IF(C13="Да",  MAX($D$4:D12)+1,"")</f>
        <v>10</v>
      </c>
      <c r="E13" s="27">
        <v>170</v>
      </c>
      <c r="F13" s="50">
        <v>70</v>
      </c>
      <c r="G13" s="27" t="s">
        <v>436</v>
      </c>
      <c r="H13" s="50">
        <v>100</v>
      </c>
      <c r="I13" s="27" t="s">
        <v>8</v>
      </c>
      <c r="J13" s="55" t="s">
        <v>455</v>
      </c>
    </row>
    <row r="14" spans="1:10" x14ac:dyDescent="0.25">
      <c r="A14" s="113">
        <v>11</v>
      </c>
      <c r="B14" s="26" t="s">
        <v>338</v>
      </c>
      <c r="C14" s="27" t="s">
        <v>11</v>
      </c>
      <c r="D14" s="1">
        <f>IF(C14="Да",  MAX($D$4:D13)+1,"")</f>
        <v>11</v>
      </c>
      <c r="E14" s="27">
        <v>170</v>
      </c>
      <c r="F14" s="50">
        <v>70</v>
      </c>
      <c r="G14" s="27" t="s">
        <v>436</v>
      </c>
      <c r="H14" s="50">
        <v>100</v>
      </c>
      <c r="I14" s="27" t="s">
        <v>66</v>
      </c>
      <c r="J14" s="55" t="s">
        <v>455</v>
      </c>
    </row>
    <row r="15" spans="1:10" x14ac:dyDescent="0.25">
      <c r="A15" s="113">
        <v>12</v>
      </c>
      <c r="B15" s="26" t="s">
        <v>278</v>
      </c>
      <c r="C15" s="27" t="s">
        <v>11</v>
      </c>
      <c r="D15" s="1">
        <f>IF(C15="Да",  MAX($D$4:D14)+1,"")</f>
        <v>12</v>
      </c>
      <c r="E15" s="27">
        <v>167</v>
      </c>
      <c r="F15" s="50">
        <v>70</v>
      </c>
      <c r="G15" s="27" t="s">
        <v>436</v>
      </c>
      <c r="H15" s="50">
        <v>97</v>
      </c>
      <c r="I15" s="27" t="s">
        <v>8</v>
      </c>
      <c r="J15" s="55" t="s">
        <v>455</v>
      </c>
    </row>
    <row r="16" spans="1:10" x14ac:dyDescent="0.25">
      <c r="A16" s="114">
        <v>13</v>
      </c>
      <c r="B16" s="26" t="s">
        <v>85</v>
      </c>
      <c r="C16" s="27" t="s">
        <v>11</v>
      </c>
      <c r="D16" s="1">
        <f>IF(C16="Да",  MAX($D$4:D15)+1,"")</f>
        <v>13</v>
      </c>
      <c r="E16" s="27">
        <v>166</v>
      </c>
      <c r="F16" s="50">
        <v>70</v>
      </c>
      <c r="G16" s="27" t="s">
        <v>436</v>
      </c>
      <c r="H16" s="50">
        <v>96</v>
      </c>
      <c r="I16" s="27" t="s">
        <v>8</v>
      </c>
      <c r="J16" s="55" t="s">
        <v>455</v>
      </c>
    </row>
    <row r="17" spans="1:10" x14ac:dyDescent="0.25">
      <c r="A17" s="113">
        <v>14</v>
      </c>
      <c r="B17" s="26" t="s">
        <v>77</v>
      </c>
      <c r="C17" s="27" t="s">
        <v>11</v>
      </c>
      <c r="D17" s="1">
        <f>IF(C17="Да",  MAX($D$4:D16)+1,"")</f>
        <v>14</v>
      </c>
      <c r="E17" s="27">
        <v>165</v>
      </c>
      <c r="F17" s="50">
        <v>70</v>
      </c>
      <c r="G17" s="27" t="s">
        <v>436</v>
      </c>
      <c r="H17" s="50">
        <v>95</v>
      </c>
      <c r="I17" s="27" t="s">
        <v>8</v>
      </c>
      <c r="J17" s="55" t="s">
        <v>455</v>
      </c>
    </row>
    <row r="18" spans="1:10" x14ac:dyDescent="0.25">
      <c r="A18" s="113">
        <v>15</v>
      </c>
      <c r="B18" s="26" t="s">
        <v>30</v>
      </c>
      <c r="C18" s="27" t="s">
        <v>11</v>
      </c>
      <c r="D18" s="1">
        <f>IF(C18="Да",  MAX($D$4:D17)+1,"")</f>
        <v>15</v>
      </c>
      <c r="E18" s="27">
        <v>163</v>
      </c>
      <c r="F18" s="50">
        <v>66</v>
      </c>
      <c r="G18" s="27" t="s">
        <v>8</v>
      </c>
      <c r="H18" s="50">
        <v>97</v>
      </c>
      <c r="I18" s="27" t="s">
        <v>8</v>
      </c>
      <c r="J18" s="55" t="s">
        <v>455</v>
      </c>
    </row>
    <row r="19" spans="1:10" x14ac:dyDescent="0.25">
      <c r="A19" s="114">
        <v>16</v>
      </c>
      <c r="B19" s="26" t="s">
        <v>176</v>
      </c>
      <c r="C19" s="27" t="s">
        <v>11</v>
      </c>
      <c r="D19" s="1">
        <f>IF(C19="Да",  MAX($D$4:D18)+1,"")</f>
        <v>16</v>
      </c>
      <c r="E19" s="27">
        <v>161</v>
      </c>
      <c r="F19" s="50">
        <v>70</v>
      </c>
      <c r="G19" s="27" t="s">
        <v>436</v>
      </c>
      <c r="H19" s="50">
        <v>91</v>
      </c>
      <c r="I19" s="27" t="s">
        <v>8</v>
      </c>
      <c r="J19" s="55" t="s">
        <v>455</v>
      </c>
    </row>
    <row r="20" spans="1:10" x14ac:dyDescent="0.25">
      <c r="A20" s="113">
        <v>17</v>
      </c>
      <c r="B20" s="26" t="s">
        <v>343</v>
      </c>
      <c r="C20" s="27" t="s">
        <v>11</v>
      </c>
      <c r="D20" s="1">
        <f>IF(C20="Да",  MAX($D$4:D19)+1,"")</f>
        <v>17</v>
      </c>
      <c r="E20" s="27">
        <v>160</v>
      </c>
      <c r="F20" s="50">
        <v>70</v>
      </c>
      <c r="G20" s="27" t="s">
        <v>436</v>
      </c>
      <c r="H20" s="50">
        <v>90</v>
      </c>
      <c r="I20" s="27" t="s">
        <v>8</v>
      </c>
      <c r="J20" s="55" t="s">
        <v>455</v>
      </c>
    </row>
    <row r="21" spans="1:10" x14ac:dyDescent="0.25">
      <c r="A21" s="113">
        <v>18</v>
      </c>
      <c r="B21" s="26" t="s">
        <v>75</v>
      </c>
      <c r="C21" s="27" t="s">
        <v>11</v>
      </c>
      <c r="D21" s="1">
        <f>IF(C21="Да",  MAX($D$4:D20)+1,"")</f>
        <v>18</v>
      </c>
      <c r="E21" s="27">
        <v>159</v>
      </c>
      <c r="F21" s="50">
        <v>64</v>
      </c>
      <c r="G21" s="27" t="s">
        <v>8</v>
      </c>
      <c r="H21" s="50">
        <v>95</v>
      </c>
      <c r="I21" s="27" t="s">
        <v>8</v>
      </c>
      <c r="J21" s="55" t="s">
        <v>455</v>
      </c>
    </row>
    <row r="22" spans="1:10" x14ac:dyDescent="0.25">
      <c r="A22" s="114">
        <v>19</v>
      </c>
      <c r="B22" s="26" t="s">
        <v>242</v>
      </c>
      <c r="C22" s="27" t="s">
        <v>11</v>
      </c>
      <c r="D22" s="1">
        <f>IF(C22="Да",  MAX($D$4:D21)+1,"")</f>
        <v>19</v>
      </c>
      <c r="E22" s="27">
        <v>158</v>
      </c>
      <c r="F22" s="50">
        <v>59</v>
      </c>
      <c r="G22" s="27" t="s">
        <v>8</v>
      </c>
      <c r="H22" s="50">
        <v>99</v>
      </c>
      <c r="I22" s="27" t="s">
        <v>8</v>
      </c>
      <c r="J22" s="55" t="s">
        <v>455</v>
      </c>
    </row>
    <row r="23" spans="1:10" x14ac:dyDescent="0.25">
      <c r="A23" s="113">
        <v>20</v>
      </c>
      <c r="B23" s="26" t="s">
        <v>341</v>
      </c>
      <c r="C23" s="27" t="s">
        <v>11</v>
      </c>
      <c r="D23" s="1">
        <f>IF(C23="Да",  MAX($D$4:D22)+1,"")</f>
        <v>20</v>
      </c>
      <c r="E23" s="27">
        <v>157</v>
      </c>
      <c r="F23" s="50">
        <v>70</v>
      </c>
      <c r="G23" s="27" t="s">
        <v>436</v>
      </c>
      <c r="H23" s="50">
        <v>87</v>
      </c>
      <c r="I23" s="27" t="s">
        <v>8</v>
      </c>
      <c r="J23" s="55" t="s">
        <v>455</v>
      </c>
    </row>
    <row r="24" spans="1:10" x14ac:dyDescent="0.25">
      <c r="A24" s="113">
        <v>21</v>
      </c>
      <c r="B24" s="26" t="s">
        <v>203</v>
      </c>
      <c r="C24" s="27"/>
      <c r="D24" s="1" t="str">
        <f>IF(C24="Да",  MAX($D$4:D23)+1,"")</f>
        <v/>
      </c>
      <c r="E24" s="27">
        <v>150</v>
      </c>
      <c r="F24" s="50">
        <v>59</v>
      </c>
      <c r="G24" s="27" t="s">
        <v>8</v>
      </c>
      <c r="H24" s="50">
        <v>91</v>
      </c>
      <c r="I24" s="27" t="s">
        <v>8</v>
      </c>
      <c r="J24" s="121" t="s">
        <v>460</v>
      </c>
    </row>
    <row r="25" spans="1:10" x14ac:dyDescent="0.25">
      <c r="A25" s="114">
        <v>22</v>
      </c>
      <c r="B25" s="26" t="s">
        <v>340</v>
      </c>
      <c r="C25" s="27" t="s">
        <v>11</v>
      </c>
      <c r="D25" s="1">
        <f>IF(C25="Да",  MAX($D$4:D24)+1,"")</f>
        <v>21</v>
      </c>
      <c r="E25" s="27">
        <v>150</v>
      </c>
      <c r="F25" s="50">
        <v>50</v>
      </c>
      <c r="G25" s="27" t="s">
        <v>8</v>
      </c>
      <c r="H25" s="50">
        <v>100</v>
      </c>
      <c r="I25" s="27" t="s">
        <v>8</v>
      </c>
      <c r="J25" s="55" t="s">
        <v>461</v>
      </c>
    </row>
    <row r="26" spans="1:10" x14ac:dyDescent="0.25">
      <c r="A26" s="113">
        <v>23</v>
      </c>
      <c r="B26" s="26" t="s">
        <v>226</v>
      </c>
      <c r="C26" s="27" t="s">
        <v>11</v>
      </c>
      <c r="D26" s="1">
        <f>IF(C26="Да",  MAX($D$4:D25)+1,"")</f>
        <v>22</v>
      </c>
      <c r="E26" s="27">
        <v>148</v>
      </c>
      <c r="F26" s="50">
        <v>50</v>
      </c>
      <c r="G26" s="27" t="s">
        <v>8</v>
      </c>
      <c r="H26" s="50">
        <v>98</v>
      </c>
      <c r="I26" s="27" t="s">
        <v>8</v>
      </c>
      <c r="J26" s="55" t="s">
        <v>461</v>
      </c>
    </row>
    <row r="27" spans="1:10" x14ac:dyDescent="0.25">
      <c r="A27" s="113">
        <v>24</v>
      </c>
      <c r="B27" s="26" t="s">
        <v>335</v>
      </c>
      <c r="C27" s="27" t="s">
        <v>11</v>
      </c>
      <c r="D27" s="1">
        <f>IF(C27="Да",  MAX($D$4:D26)+1,"")</f>
        <v>23</v>
      </c>
      <c r="E27" s="27">
        <v>147</v>
      </c>
      <c r="F27" s="50">
        <v>63</v>
      </c>
      <c r="G27" s="27" t="s">
        <v>8</v>
      </c>
      <c r="H27" s="50">
        <v>84</v>
      </c>
      <c r="I27" s="27" t="s">
        <v>8</v>
      </c>
      <c r="J27" s="55" t="s">
        <v>461</v>
      </c>
    </row>
    <row r="28" spans="1:10" x14ac:dyDescent="0.25">
      <c r="A28" s="114">
        <v>25</v>
      </c>
      <c r="B28" s="26" t="s">
        <v>19</v>
      </c>
      <c r="C28" s="27" t="s">
        <v>11</v>
      </c>
      <c r="D28" s="1">
        <f>IF(C28="Да",  MAX($D$4:D27)+1,"")</f>
        <v>24</v>
      </c>
      <c r="E28" s="27">
        <v>147</v>
      </c>
      <c r="F28" s="50">
        <v>58</v>
      </c>
      <c r="G28" s="27" t="s">
        <v>8</v>
      </c>
      <c r="H28" s="50">
        <v>89</v>
      </c>
      <c r="I28" s="27" t="s">
        <v>8</v>
      </c>
      <c r="J28" s="55" t="s">
        <v>461</v>
      </c>
    </row>
    <row r="29" spans="1:10" x14ac:dyDescent="0.25">
      <c r="A29" s="113">
        <v>26</v>
      </c>
      <c r="B29" s="26" t="s">
        <v>17</v>
      </c>
      <c r="C29" s="27" t="s">
        <v>11</v>
      </c>
      <c r="D29" s="1">
        <f>IF(C29="Да",  MAX($D$4:D28)+1,"")</f>
        <v>25</v>
      </c>
      <c r="E29" s="27">
        <v>147</v>
      </c>
      <c r="F29" s="50">
        <v>48</v>
      </c>
      <c r="G29" s="27" t="s">
        <v>8</v>
      </c>
      <c r="H29" s="50">
        <v>99</v>
      </c>
      <c r="I29" s="27" t="s">
        <v>8</v>
      </c>
      <c r="J29" s="55" t="s">
        <v>461</v>
      </c>
    </row>
    <row r="30" spans="1:10" ht="24" x14ac:dyDescent="0.25">
      <c r="A30" s="113">
        <v>27</v>
      </c>
      <c r="B30" s="26" t="s">
        <v>245</v>
      </c>
      <c r="C30" s="27" t="s">
        <v>11</v>
      </c>
      <c r="D30" s="1">
        <f>IF(C30="Да",  MAX($D$4:D29)+1,"")</f>
        <v>26</v>
      </c>
      <c r="E30" s="27">
        <v>146</v>
      </c>
      <c r="F30" s="50">
        <v>49</v>
      </c>
      <c r="G30" s="27" t="s">
        <v>8</v>
      </c>
      <c r="H30" s="50">
        <v>97</v>
      </c>
      <c r="I30" s="27" t="s">
        <v>8</v>
      </c>
      <c r="J30" s="122" t="s">
        <v>458</v>
      </c>
    </row>
    <row r="31" spans="1:10" ht="24" x14ac:dyDescent="0.25">
      <c r="A31" s="114">
        <v>28</v>
      </c>
      <c r="B31" s="26" t="s">
        <v>336</v>
      </c>
      <c r="C31" s="27" t="s">
        <v>11</v>
      </c>
      <c r="D31" s="1">
        <f>IF(C31="Да",  MAX($D$4:D30)+1,"")</f>
        <v>27</v>
      </c>
      <c r="E31" s="27">
        <v>145</v>
      </c>
      <c r="F31" s="50">
        <v>48</v>
      </c>
      <c r="G31" s="27" t="s">
        <v>8</v>
      </c>
      <c r="H31" s="50">
        <v>97</v>
      </c>
      <c r="I31" s="27" t="s">
        <v>8</v>
      </c>
      <c r="J31" s="122" t="s">
        <v>458</v>
      </c>
    </row>
    <row r="32" spans="1:10" ht="24" x14ac:dyDescent="0.25">
      <c r="A32" s="113">
        <v>29</v>
      </c>
      <c r="B32" s="26" t="s">
        <v>237</v>
      </c>
      <c r="C32" s="27" t="s">
        <v>11</v>
      </c>
      <c r="D32" s="1">
        <f>IF(C32="Да",  MAX($D$4:D31)+1,"")</f>
        <v>28</v>
      </c>
      <c r="E32" s="27">
        <v>144</v>
      </c>
      <c r="F32" s="50">
        <v>46</v>
      </c>
      <c r="G32" s="27" t="s">
        <v>8</v>
      </c>
      <c r="H32" s="50">
        <v>98</v>
      </c>
      <c r="I32" s="27" t="s">
        <v>8</v>
      </c>
      <c r="J32" s="122" t="s">
        <v>458</v>
      </c>
    </row>
    <row r="33" spans="1:10" ht="24" x14ac:dyDescent="0.25">
      <c r="A33" s="113">
        <v>30</v>
      </c>
      <c r="B33" s="26" t="s">
        <v>344</v>
      </c>
      <c r="C33" s="27" t="s">
        <v>11</v>
      </c>
      <c r="D33" s="1">
        <f>IF(C33="Да",  MAX($D$4:D32)+1,"")</f>
        <v>29</v>
      </c>
      <c r="E33" s="27">
        <v>141</v>
      </c>
      <c r="F33" s="50">
        <v>44</v>
      </c>
      <c r="G33" s="27" t="s">
        <v>8</v>
      </c>
      <c r="H33" s="50">
        <v>97</v>
      </c>
      <c r="I33" s="27" t="s">
        <v>8</v>
      </c>
      <c r="J33" s="122" t="s">
        <v>458</v>
      </c>
    </row>
    <row r="34" spans="1:10" ht="24" x14ac:dyDescent="0.25">
      <c r="A34" s="114">
        <v>31</v>
      </c>
      <c r="B34" s="26" t="s">
        <v>276</v>
      </c>
      <c r="C34" s="27" t="s">
        <v>11</v>
      </c>
      <c r="D34" s="1">
        <f>IF(C34="Да",  MAX($D$4:D33)+1,"")</f>
        <v>30</v>
      </c>
      <c r="E34" s="27">
        <v>140</v>
      </c>
      <c r="F34" s="50">
        <v>42</v>
      </c>
      <c r="G34" s="27" t="s">
        <v>8</v>
      </c>
      <c r="H34" s="50">
        <v>98</v>
      </c>
      <c r="I34" s="27" t="s">
        <v>8</v>
      </c>
      <c r="J34" s="122" t="s">
        <v>458</v>
      </c>
    </row>
    <row r="35" spans="1:10" ht="24" x14ac:dyDescent="0.25">
      <c r="A35" s="113">
        <v>32</v>
      </c>
      <c r="B35" s="26" t="s">
        <v>263</v>
      </c>
      <c r="C35" s="27" t="s">
        <v>11</v>
      </c>
      <c r="D35" s="1">
        <f>IF(C35="Да",  MAX($D$4:D34)+1,"")</f>
        <v>31</v>
      </c>
      <c r="E35" s="27">
        <v>138</v>
      </c>
      <c r="F35" s="50">
        <v>42</v>
      </c>
      <c r="G35" s="27" t="s">
        <v>8</v>
      </c>
      <c r="H35" s="50">
        <v>96</v>
      </c>
      <c r="I35" s="27" t="s">
        <v>8</v>
      </c>
      <c r="J35" s="122" t="s">
        <v>458</v>
      </c>
    </row>
    <row r="36" spans="1:10" ht="24" x14ac:dyDescent="0.25">
      <c r="A36" s="113">
        <v>33</v>
      </c>
      <c r="B36" s="26" t="s">
        <v>277</v>
      </c>
      <c r="C36" s="27" t="s">
        <v>11</v>
      </c>
      <c r="D36" s="1">
        <f>IF(C36="Да",  MAX($D$4:D35)+1,"")</f>
        <v>32</v>
      </c>
      <c r="E36" s="27">
        <v>137</v>
      </c>
      <c r="F36" s="50">
        <v>40</v>
      </c>
      <c r="G36" s="27" t="s">
        <v>8</v>
      </c>
      <c r="H36" s="50">
        <v>97</v>
      </c>
      <c r="I36" s="27" t="s">
        <v>8</v>
      </c>
      <c r="J36" s="122" t="s">
        <v>458</v>
      </c>
    </row>
    <row r="37" spans="1:10" ht="24" x14ac:dyDescent="0.25">
      <c r="A37" s="114">
        <v>34</v>
      </c>
      <c r="B37" s="26" t="s">
        <v>166</v>
      </c>
      <c r="C37" s="27" t="s">
        <v>11</v>
      </c>
      <c r="D37" s="1">
        <f>IF(C37="Да",  MAX($D$4:D36)+1,"")</f>
        <v>33</v>
      </c>
      <c r="E37" s="27">
        <v>124</v>
      </c>
      <c r="F37" s="50">
        <v>42</v>
      </c>
      <c r="G37" s="27" t="s">
        <v>8</v>
      </c>
      <c r="H37" s="50">
        <v>82</v>
      </c>
      <c r="I37" s="27" t="s">
        <v>8</v>
      </c>
      <c r="J37" s="122" t="s">
        <v>458</v>
      </c>
    </row>
    <row r="38" spans="1:10" x14ac:dyDescent="0.25">
      <c r="B38" s="30"/>
      <c r="C38" s="31"/>
      <c r="D38" s="31"/>
      <c r="E38" s="31"/>
      <c r="F38" s="51"/>
      <c r="G38" s="31"/>
      <c r="H38" s="51"/>
      <c r="I38" s="31"/>
      <c r="J38" s="81"/>
    </row>
  </sheetData>
  <sortState ref="A2:M256">
    <sortCondition ref="J2:J256" customList="В_КОНКУРСЕ,ЗАБРАЛ_ДОК,ПОЛУЧИЛ_ДВОЙКУ,НЕЯВКА"/>
    <sortCondition descending="1" ref="F2:F256"/>
    <sortCondition ref="B2:B256"/>
  </sortState>
  <pageMargins left="0.11811023622047245" right="0.11811023622047245" top="0.15748031496062992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99"/>
  <sheetViews>
    <sheetView workbookViewId="0">
      <selection activeCell="B11" sqref="B11"/>
    </sheetView>
  </sheetViews>
  <sheetFormatPr defaultColWidth="9.140625" defaultRowHeight="15" x14ac:dyDescent="0.25"/>
  <cols>
    <col min="1" max="1" width="6.5703125" style="22" bestFit="1" customWidth="1"/>
    <col min="2" max="2" width="41.85546875" style="19" customWidth="1"/>
    <col min="3" max="3" width="6.140625" style="21" bestFit="1" customWidth="1"/>
    <col min="4" max="4" width="3" style="21" bestFit="1" customWidth="1"/>
    <col min="5" max="5" width="8.42578125" style="22" bestFit="1" customWidth="1"/>
    <col min="6" max="6" width="6.85546875" style="22" bestFit="1" customWidth="1"/>
    <col min="7" max="7" width="10.7109375" style="22" customWidth="1"/>
    <col min="8" max="8" width="7.7109375" style="22" customWidth="1"/>
    <col min="9" max="9" width="11.140625" style="22" customWidth="1"/>
    <col min="10" max="10" width="28.85546875" style="77" bestFit="1" customWidth="1"/>
    <col min="11" max="16384" width="9.140625" style="19"/>
  </cols>
  <sheetData>
    <row r="1" spans="1:10" x14ac:dyDescent="0.25">
      <c r="B1" s="20" t="s">
        <v>345</v>
      </c>
      <c r="D1" s="19"/>
      <c r="E1" s="44" t="s">
        <v>449</v>
      </c>
      <c r="F1" s="22">
        <v>20</v>
      </c>
      <c r="G1" s="22" t="s">
        <v>450</v>
      </c>
      <c r="H1" s="22">
        <v>3</v>
      </c>
    </row>
    <row r="2" spans="1:10" ht="15.75" x14ac:dyDescent="0.25">
      <c r="B2" s="90" t="s">
        <v>454</v>
      </c>
    </row>
    <row r="3" spans="1:10" s="38" customFormat="1" ht="30" x14ac:dyDescent="0.25">
      <c r="A3" s="37" t="s">
        <v>71</v>
      </c>
      <c r="B3" s="23" t="s">
        <v>0</v>
      </c>
      <c r="C3" s="24" t="s">
        <v>451</v>
      </c>
      <c r="D3" s="24"/>
      <c r="E3" s="25" t="s">
        <v>4</v>
      </c>
      <c r="F3" s="25" t="s">
        <v>1</v>
      </c>
      <c r="G3" s="25" t="s">
        <v>2</v>
      </c>
      <c r="H3" s="25" t="s">
        <v>3</v>
      </c>
      <c r="I3" s="25" t="s">
        <v>2</v>
      </c>
      <c r="J3" s="3" t="s">
        <v>321</v>
      </c>
    </row>
    <row r="4" spans="1:10" x14ac:dyDescent="0.25">
      <c r="A4" s="39">
        <v>1</v>
      </c>
      <c r="B4" s="26" t="s">
        <v>200</v>
      </c>
      <c r="C4" s="27" t="s">
        <v>11</v>
      </c>
      <c r="D4" s="1">
        <v>1</v>
      </c>
      <c r="E4" s="28">
        <v>184</v>
      </c>
      <c r="F4" s="29">
        <v>84</v>
      </c>
      <c r="G4" s="28" t="s">
        <v>8</v>
      </c>
      <c r="H4" s="29">
        <v>100</v>
      </c>
      <c r="I4" s="28" t="s">
        <v>8</v>
      </c>
      <c r="J4" s="3" t="s">
        <v>455</v>
      </c>
    </row>
    <row r="5" spans="1:10" x14ac:dyDescent="0.25">
      <c r="A5" s="39">
        <v>2</v>
      </c>
      <c r="B5" s="26" t="s">
        <v>199</v>
      </c>
      <c r="C5" s="27" t="s">
        <v>11</v>
      </c>
      <c r="D5" s="1">
        <f>IF(C5="Да",  MAX($D$4:D4)+1,"")</f>
        <v>2</v>
      </c>
      <c r="E5" s="28">
        <v>169</v>
      </c>
      <c r="F5" s="29">
        <v>74</v>
      </c>
      <c r="G5" s="28" t="s">
        <v>8</v>
      </c>
      <c r="H5" s="29">
        <v>95</v>
      </c>
      <c r="I5" s="28" t="s">
        <v>8</v>
      </c>
      <c r="J5" s="3" t="s">
        <v>455</v>
      </c>
    </row>
    <row r="6" spans="1:10" x14ac:dyDescent="0.25">
      <c r="A6" s="39">
        <v>3</v>
      </c>
      <c r="B6" s="26" t="s">
        <v>353</v>
      </c>
      <c r="C6" s="27" t="s">
        <v>11</v>
      </c>
      <c r="D6" s="1">
        <f>IF(C6="Да",  MAX($D$4:D5)+1,"")</f>
        <v>3</v>
      </c>
      <c r="E6" s="28">
        <v>160</v>
      </c>
      <c r="F6" s="29">
        <v>66</v>
      </c>
      <c r="G6" s="28" t="s">
        <v>8</v>
      </c>
      <c r="H6" s="29">
        <v>94</v>
      </c>
      <c r="I6" s="28" t="s">
        <v>8</v>
      </c>
      <c r="J6" s="3" t="s">
        <v>455</v>
      </c>
    </row>
    <row r="7" spans="1:10" x14ac:dyDescent="0.25">
      <c r="A7" s="39">
        <v>4</v>
      </c>
      <c r="B7" s="26" t="s">
        <v>351</v>
      </c>
      <c r="C7" s="27" t="s">
        <v>11</v>
      </c>
      <c r="D7" s="1">
        <f>IF(C7="Да",  MAX($D$4:D6)+1,"")</f>
        <v>4</v>
      </c>
      <c r="E7" s="28">
        <v>157</v>
      </c>
      <c r="F7" s="29">
        <v>60</v>
      </c>
      <c r="G7" s="28" t="s">
        <v>8</v>
      </c>
      <c r="H7" s="29">
        <v>97</v>
      </c>
      <c r="I7" s="28" t="s">
        <v>8</v>
      </c>
      <c r="J7" s="3" t="s">
        <v>455</v>
      </c>
    </row>
    <row r="8" spans="1:10" x14ac:dyDescent="0.25">
      <c r="A8" s="39">
        <v>5</v>
      </c>
      <c r="B8" s="26" t="s">
        <v>347</v>
      </c>
      <c r="C8" s="27" t="s">
        <v>11</v>
      </c>
      <c r="D8" s="1">
        <f>IF(C8="Да",  MAX($D$4:D7)+1,"")</f>
        <v>5</v>
      </c>
      <c r="E8" s="28">
        <v>155</v>
      </c>
      <c r="F8" s="29">
        <v>62</v>
      </c>
      <c r="G8" s="28" t="s">
        <v>8</v>
      </c>
      <c r="H8" s="29">
        <v>93</v>
      </c>
      <c r="I8" s="28" t="s">
        <v>8</v>
      </c>
      <c r="J8" s="3" t="s">
        <v>455</v>
      </c>
    </row>
    <row r="9" spans="1:10" x14ac:dyDescent="0.25">
      <c r="A9" s="39">
        <v>6</v>
      </c>
      <c r="B9" s="26" t="s">
        <v>28</v>
      </c>
      <c r="C9" s="27" t="s">
        <v>11</v>
      </c>
      <c r="D9" s="1">
        <f>IF(C9="Да",  MAX($D$4:D8)+1,"")</f>
        <v>6</v>
      </c>
      <c r="E9" s="28">
        <v>154</v>
      </c>
      <c r="F9" s="29">
        <v>56</v>
      </c>
      <c r="G9" s="28" t="s">
        <v>8</v>
      </c>
      <c r="H9" s="29">
        <v>98</v>
      </c>
      <c r="I9" s="28" t="s">
        <v>8</v>
      </c>
      <c r="J9" s="3" t="s">
        <v>455</v>
      </c>
    </row>
    <row r="10" spans="1:10" x14ac:dyDescent="0.25">
      <c r="A10" s="39">
        <v>7</v>
      </c>
      <c r="B10" s="26" t="s">
        <v>190</v>
      </c>
      <c r="C10" s="27" t="s">
        <v>11</v>
      </c>
      <c r="D10" s="1">
        <f>IF(C10="Да",  MAX($D$4:D9)+1,"")</f>
        <v>7</v>
      </c>
      <c r="E10" s="28">
        <v>153</v>
      </c>
      <c r="F10" s="29">
        <v>58</v>
      </c>
      <c r="G10" s="28" t="s">
        <v>8</v>
      </c>
      <c r="H10" s="29">
        <v>95</v>
      </c>
      <c r="I10" s="28" t="s">
        <v>8</v>
      </c>
      <c r="J10" s="3" t="s">
        <v>455</v>
      </c>
    </row>
    <row r="11" spans="1:10" x14ac:dyDescent="0.25">
      <c r="A11" s="39">
        <v>8</v>
      </c>
      <c r="B11" s="26" t="s">
        <v>326</v>
      </c>
      <c r="C11" s="27" t="s">
        <v>11</v>
      </c>
      <c r="D11" s="1">
        <f>IF(C11="Да",  MAX($D$4:D10)+1,"")</f>
        <v>8</v>
      </c>
      <c r="E11" s="28">
        <v>150</v>
      </c>
      <c r="F11" s="29">
        <v>56</v>
      </c>
      <c r="G11" s="28" t="s">
        <v>8</v>
      </c>
      <c r="H11" s="29">
        <v>94</v>
      </c>
      <c r="I11" s="28" t="s">
        <v>8</v>
      </c>
      <c r="J11" s="3" t="s">
        <v>455</v>
      </c>
    </row>
    <row r="12" spans="1:10" x14ac:dyDescent="0.25">
      <c r="A12" s="39">
        <v>9</v>
      </c>
      <c r="B12" s="26" t="s">
        <v>211</v>
      </c>
      <c r="C12" s="27" t="s">
        <v>11</v>
      </c>
      <c r="D12" s="1">
        <f>IF(C12="Да",  MAX($D$4:D11)+1,"")</f>
        <v>9</v>
      </c>
      <c r="E12" s="28">
        <v>148</v>
      </c>
      <c r="F12" s="29">
        <v>54</v>
      </c>
      <c r="G12" s="28" t="s">
        <v>8</v>
      </c>
      <c r="H12" s="29">
        <v>94</v>
      </c>
      <c r="I12" s="28" t="s">
        <v>8</v>
      </c>
      <c r="J12" s="3" t="s">
        <v>455</v>
      </c>
    </row>
    <row r="13" spans="1:10" x14ac:dyDescent="0.25">
      <c r="A13" s="39">
        <v>10</v>
      </c>
      <c r="B13" s="26" t="s">
        <v>233</v>
      </c>
      <c r="C13" s="27" t="s">
        <v>11</v>
      </c>
      <c r="D13" s="1">
        <f>IF(C13="Да",  MAX($D$4:D12)+1,"")</f>
        <v>10</v>
      </c>
      <c r="E13" s="28">
        <v>145</v>
      </c>
      <c r="F13" s="29">
        <v>46</v>
      </c>
      <c r="G13" s="28" t="s">
        <v>8</v>
      </c>
      <c r="H13" s="29">
        <v>99</v>
      </c>
      <c r="I13" s="28" t="s">
        <v>8</v>
      </c>
      <c r="J13" s="3" t="s">
        <v>455</v>
      </c>
    </row>
    <row r="14" spans="1:10" x14ac:dyDescent="0.25">
      <c r="A14" s="39">
        <v>11</v>
      </c>
      <c r="B14" s="26" t="s">
        <v>303</v>
      </c>
      <c r="C14" s="27" t="s">
        <v>11</v>
      </c>
      <c r="D14" s="1">
        <f>IF(C14="Да",  MAX($D$4:D13)+1,"")</f>
        <v>11</v>
      </c>
      <c r="E14" s="28">
        <v>142</v>
      </c>
      <c r="F14" s="29">
        <v>56</v>
      </c>
      <c r="G14" s="28" t="s">
        <v>8</v>
      </c>
      <c r="H14" s="29">
        <v>86</v>
      </c>
      <c r="I14" s="28" t="s">
        <v>8</v>
      </c>
      <c r="J14" s="3" t="s">
        <v>455</v>
      </c>
    </row>
    <row r="15" spans="1:10" x14ac:dyDescent="0.25">
      <c r="A15" s="39">
        <v>12</v>
      </c>
      <c r="B15" s="26" t="s">
        <v>349</v>
      </c>
      <c r="C15" s="27" t="s">
        <v>11</v>
      </c>
      <c r="D15" s="1">
        <f>IF(C15="Да",  MAX($D$4:D14)+1,"")</f>
        <v>12</v>
      </c>
      <c r="E15" s="28">
        <v>142</v>
      </c>
      <c r="F15" s="29">
        <v>54</v>
      </c>
      <c r="G15" s="28" t="s">
        <v>8</v>
      </c>
      <c r="H15" s="29">
        <v>88</v>
      </c>
      <c r="I15" s="28" t="s">
        <v>8</v>
      </c>
      <c r="J15" s="3" t="s">
        <v>455</v>
      </c>
    </row>
    <row r="16" spans="1:10" x14ac:dyDescent="0.25">
      <c r="A16" s="39">
        <v>13</v>
      </c>
      <c r="B16" s="26" t="s">
        <v>45</v>
      </c>
      <c r="C16" s="27" t="s">
        <v>11</v>
      </c>
      <c r="D16" s="1">
        <f>IF(C16="Да",  MAX($D$4:D15)+1,"")</f>
        <v>13</v>
      </c>
      <c r="E16" s="28">
        <v>140</v>
      </c>
      <c r="F16" s="29">
        <v>50</v>
      </c>
      <c r="G16" s="28" t="s">
        <v>8</v>
      </c>
      <c r="H16" s="29">
        <v>90</v>
      </c>
      <c r="I16" s="28" t="s">
        <v>8</v>
      </c>
      <c r="J16" s="3" t="s">
        <v>455</v>
      </c>
    </row>
    <row r="17" spans="1:10" x14ac:dyDescent="0.25">
      <c r="A17" s="39">
        <v>14</v>
      </c>
      <c r="B17" s="26" t="s">
        <v>13</v>
      </c>
      <c r="C17" s="27" t="s">
        <v>11</v>
      </c>
      <c r="D17" s="1">
        <f>IF(C17="Да",  MAX($D$4:D16)+1,"")</f>
        <v>14</v>
      </c>
      <c r="E17" s="28">
        <v>138</v>
      </c>
      <c r="F17" s="29">
        <v>56</v>
      </c>
      <c r="G17" s="28" t="s">
        <v>8</v>
      </c>
      <c r="H17" s="29">
        <v>82</v>
      </c>
      <c r="I17" s="28" t="s">
        <v>8</v>
      </c>
      <c r="J17" s="3" t="s">
        <v>455</v>
      </c>
    </row>
    <row r="18" spans="1:10" x14ac:dyDescent="0.25">
      <c r="A18" s="39">
        <v>15</v>
      </c>
      <c r="B18" s="26" t="s">
        <v>57</v>
      </c>
      <c r="C18" s="27" t="s">
        <v>11</v>
      </c>
      <c r="D18" s="1">
        <f>IF(C18="Да",  MAX($D$4:D17)+1,"")</f>
        <v>15</v>
      </c>
      <c r="E18" s="28">
        <v>133</v>
      </c>
      <c r="F18" s="29">
        <v>48</v>
      </c>
      <c r="G18" s="28" t="s">
        <v>8</v>
      </c>
      <c r="H18" s="29">
        <v>85</v>
      </c>
      <c r="I18" s="28" t="s">
        <v>22</v>
      </c>
      <c r="J18" s="3" t="s">
        <v>455</v>
      </c>
    </row>
    <row r="19" spans="1:10" x14ac:dyDescent="0.25">
      <c r="A19" s="39">
        <v>16</v>
      </c>
      <c r="B19" s="26" t="s">
        <v>49</v>
      </c>
      <c r="C19" s="27" t="s">
        <v>11</v>
      </c>
      <c r="D19" s="1">
        <f>IF(C19="Да",  MAX($D$4:D18)+1,"")</f>
        <v>16</v>
      </c>
      <c r="E19" s="28">
        <v>125</v>
      </c>
      <c r="F19" s="29">
        <v>46</v>
      </c>
      <c r="G19" s="28" t="s">
        <v>8</v>
      </c>
      <c r="H19" s="29">
        <v>79</v>
      </c>
      <c r="I19" s="28" t="s">
        <v>8</v>
      </c>
      <c r="J19" s="3" t="s">
        <v>455</v>
      </c>
    </row>
    <row r="20" spans="1:10" x14ac:dyDescent="0.25">
      <c r="A20" s="39">
        <v>17</v>
      </c>
      <c r="B20" s="26" t="s">
        <v>50</v>
      </c>
      <c r="C20" s="27" t="s">
        <v>11</v>
      </c>
      <c r="D20" s="1">
        <f>IF(C20="Да",  MAX($D$4:D19)+1,"")</f>
        <v>17</v>
      </c>
      <c r="E20" s="28">
        <v>114</v>
      </c>
      <c r="F20" s="29">
        <v>42</v>
      </c>
      <c r="G20" s="28" t="s">
        <v>8</v>
      </c>
      <c r="H20" s="29">
        <v>72</v>
      </c>
      <c r="I20" s="28" t="s">
        <v>8</v>
      </c>
      <c r="J20" s="3" t="s">
        <v>455</v>
      </c>
    </row>
    <row r="21" spans="1:10" x14ac:dyDescent="0.25">
      <c r="A21" s="39">
        <v>18</v>
      </c>
      <c r="B21" s="26" t="s">
        <v>348</v>
      </c>
      <c r="C21" s="27" t="s">
        <v>11</v>
      </c>
      <c r="D21" s="1">
        <f>IF(C21="Да",  MAX($D$4:D20)+1,"")</f>
        <v>18</v>
      </c>
      <c r="E21" s="28">
        <v>111</v>
      </c>
      <c r="F21" s="29">
        <v>44</v>
      </c>
      <c r="G21" s="28" t="s">
        <v>8</v>
      </c>
      <c r="H21" s="29">
        <v>67</v>
      </c>
      <c r="I21" s="28" t="s">
        <v>8</v>
      </c>
      <c r="J21" s="3" t="s">
        <v>455</v>
      </c>
    </row>
    <row r="22" spans="1:10" x14ac:dyDescent="0.25">
      <c r="B22" s="30"/>
      <c r="C22" s="31"/>
      <c r="D22" s="31"/>
      <c r="E22" s="32"/>
      <c r="F22" s="32"/>
      <c r="G22" s="32"/>
      <c r="H22" s="33"/>
      <c r="I22" s="32"/>
      <c r="J22" s="78"/>
    </row>
    <row r="23" spans="1:10" x14ac:dyDescent="0.25">
      <c r="A23" s="40"/>
      <c r="B23" s="75"/>
      <c r="C23" s="42"/>
      <c r="D23" s="42"/>
      <c r="E23" s="43"/>
      <c r="F23" s="43"/>
      <c r="G23" s="41"/>
      <c r="H23" s="43"/>
      <c r="I23" s="43"/>
      <c r="J23" s="79"/>
    </row>
    <row r="24" spans="1:10" x14ac:dyDescent="0.25">
      <c r="B24" s="30"/>
      <c r="C24" s="31"/>
      <c r="D24" s="31"/>
      <c r="E24" s="32"/>
      <c r="F24" s="32"/>
      <c r="G24" s="32"/>
      <c r="H24" s="33"/>
      <c r="I24" s="32"/>
      <c r="J24" s="78"/>
    </row>
    <row r="25" spans="1:10" x14ac:dyDescent="0.25">
      <c r="B25" s="30"/>
      <c r="C25" s="31"/>
      <c r="D25" s="31"/>
      <c r="E25" s="32"/>
      <c r="F25" s="32"/>
      <c r="G25" s="32"/>
      <c r="H25" s="32"/>
      <c r="I25" s="32"/>
      <c r="J25" s="78"/>
    </row>
    <row r="26" spans="1:10" x14ac:dyDescent="0.25">
      <c r="B26" s="30"/>
      <c r="C26" s="31"/>
      <c r="D26" s="31"/>
      <c r="E26" s="32"/>
      <c r="F26" s="32"/>
      <c r="G26" s="32"/>
      <c r="H26" s="32"/>
      <c r="I26" s="32"/>
      <c r="J26" s="78"/>
    </row>
    <row r="27" spans="1:10" x14ac:dyDescent="0.25">
      <c r="B27" s="30"/>
      <c r="C27" s="31"/>
      <c r="D27" s="31"/>
      <c r="E27" s="32"/>
      <c r="F27" s="32"/>
      <c r="G27" s="32"/>
      <c r="H27" s="32"/>
      <c r="I27" s="32"/>
      <c r="J27" s="78"/>
    </row>
    <row r="28" spans="1:10" x14ac:dyDescent="0.25">
      <c r="B28" s="30"/>
      <c r="C28" s="31"/>
      <c r="D28" s="31"/>
      <c r="E28" s="32"/>
      <c r="F28" s="32"/>
      <c r="G28" s="32"/>
      <c r="H28" s="32"/>
      <c r="I28" s="32"/>
      <c r="J28" s="78"/>
    </row>
    <row r="29" spans="1:10" x14ac:dyDescent="0.25">
      <c r="B29" s="30"/>
      <c r="C29" s="31"/>
      <c r="D29" s="31"/>
      <c r="E29" s="32"/>
      <c r="F29" s="33"/>
      <c r="G29" s="32"/>
      <c r="H29" s="33"/>
      <c r="I29" s="32"/>
      <c r="J29" s="78"/>
    </row>
    <row r="30" spans="1:10" x14ac:dyDescent="0.25">
      <c r="B30" s="30"/>
      <c r="C30" s="31"/>
      <c r="D30" s="31"/>
      <c r="E30" s="32"/>
      <c r="F30" s="33"/>
      <c r="G30" s="32"/>
      <c r="H30" s="33"/>
      <c r="I30" s="32"/>
      <c r="J30" s="78"/>
    </row>
    <row r="31" spans="1:10" x14ac:dyDescent="0.25">
      <c r="B31" s="30"/>
      <c r="C31" s="31"/>
      <c r="D31" s="31"/>
      <c r="E31" s="32"/>
      <c r="F31" s="33"/>
      <c r="G31" s="32"/>
      <c r="H31" s="33"/>
      <c r="I31" s="32"/>
      <c r="J31" s="78"/>
    </row>
    <row r="32" spans="1:10" x14ac:dyDescent="0.25">
      <c r="B32" s="30"/>
      <c r="C32" s="31"/>
      <c r="D32" s="31"/>
      <c r="E32" s="32"/>
      <c r="F32" s="33"/>
      <c r="G32" s="32"/>
      <c r="H32" s="33"/>
      <c r="I32" s="32"/>
      <c r="J32" s="78"/>
    </row>
    <row r="33" spans="2:10" x14ac:dyDescent="0.25">
      <c r="B33" s="30"/>
      <c r="C33" s="31"/>
      <c r="D33" s="31"/>
      <c r="E33" s="32"/>
      <c r="F33" s="33"/>
      <c r="G33" s="32"/>
      <c r="H33" s="33"/>
      <c r="I33" s="32"/>
      <c r="J33" s="78"/>
    </row>
    <row r="34" spans="2:10" x14ac:dyDescent="0.25">
      <c r="B34" s="30"/>
      <c r="C34" s="31"/>
      <c r="D34" s="31"/>
      <c r="E34" s="32"/>
      <c r="F34" s="33"/>
      <c r="G34" s="32"/>
      <c r="H34" s="33"/>
      <c r="I34" s="32"/>
      <c r="J34" s="78"/>
    </row>
    <row r="35" spans="2:10" x14ac:dyDescent="0.25">
      <c r="B35" s="30"/>
      <c r="C35" s="31"/>
      <c r="D35" s="31"/>
      <c r="E35" s="32"/>
      <c r="F35" s="33"/>
      <c r="G35" s="32"/>
      <c r="H35" s="33"/>
      <c r="I35" s="32"/>
      <c r="J35" s="78"/>
    </row>
    <row r="36" spans="2:10" x14ac:dyDescent="0.25">
      <c r="B36" s="30"/>
      <c r="C36" s="31"/>
      <c r="D36" s="31"/>
      <c r="E36" s="32"/>
      <c r="F36" s="33"/>
      <c r="G36" s="32"/>
      <c r="H36" s="33"/>
      <c r="I36" s="32"/>
      <c r="J36" s="78"/>
    </row>
    <row r="37" spans="2:10" x14ac:dyDescent="0.25">
      <c r="B37" s="30"/>
      <c r="C37" s="31"/>
      <c r="D37" s="31"/>
      <c r="E37" s="32"/>
      <c r="F37" s="33"/>
      <c r="G37" s="32"/>
      <c r="H37" s="33"/>
      <c r="I37" s="32"/>
      <c r="J37" s="78"/>
    </row>
    <row r="38" spans="2:10" x14ac:dyDescent="0.25">
      <c r="B38" s="30"/>
      <c r="C38" s="31"/>
      <c r="D38" s="31"/>
      <c r="E38" s="32"/>
      <c r="F38" s="33"/>
      <c r="G38" s="32"/>
      <c r="H38" s="33"/>
      <c r="I38" s="32"/>
      <c r="J38" s="78"/>
    </row>
    <row r="39" spans="2:10" x14ac:dyDescent="0.25">
      <c r="B39" s="30"/>
      <c r="C39" s="31"/>
      <c r="D39" s="31"/>
      <c r="E39" s="32"/>
      <c r="F39" s="33"/>
      <c r="G39" s="32"/>
      <c r="H39" s="33"/>
      <c r="I39" s="32"/>
      <c r="J39" s="78"/>
    </row>
    <row r="40" spans="2:10" x14ac:dyDescent="0.25">
      <c r="B40" s="30"/>
      <c r="C40" s="31"/>
      <c r="D40" s="31"/>
      <c r="E40" s="32"/>
      <c r="F40" s="33"/>
      <c r="G40" s="32"/>
      <c r="H40" s="33"/>
      <c r="I40" s="32"/>
      <c r="J40" s="78"/>
    </row>
    <row r="41" spans="2:10" x14ac:dyDescent="0.25">
      <c r="B41" s="30"/>
      <c r="C41" s="31"/>
      <c r="D41" s="31"/>
      <c r="E41" s="32"/>
      <c r="F41" s="33"/>
      <c r="G41" s="32"/>
      <c r="H41" s="33"/>
      <c r="I41" s="32"/>
      <c r="J41" s="78"/>
    </row>
    <row r="42" spans="2:10" x14ac:dyDescent="0.25">
      <c r="B42" s="30"/>
      <c r="C42" s="31"/>
      <c r="D42" s="31"/>
      <c r="E42" s="32"/>
      <c r="F42" s="33"/>
      <c r="G42" s="32"/>
      <c r="H42" s="33"/>
      <c r="I42" s="32"/>
      <c r="J42" s="78"/>
    </row>
    <row r="43" spans="2:10" x14ac:dyDescent="0.25">
      <c r="B43" s="30"/>
      <c r="C43" s="31"/>
      <c r="D43" s="31"/>
      <c r="E43" s="32"/>
      <c r="F43" s="33"/>
      <c r="G43" s="32"/>
      <c r="H43" s="33"/>
      <c r="I43" s="32"/>
      <c r="J43" s="78"/>
    </row>
    <row r="44" spans="2:10" x14ac:dyDescent="0.25">
      <c r="B44" s="30"/>
      <c r="C44" s="31"/>
      <c r="D44" s="31"/>
      <c r="E44" s="32"/>
      <c r="F44" s="33"/>
      <c r="G44" s="32"/>
      <c r="H44" s="33"/>
      <c r="I44" s="32"/>
      <c r="J44" s="78"/>
    </row>
    <row r="45" spans="2:10" x14ac:dyDescent="0.25">
      <c r="B45" s="30"/>
      <c r="C45" s="31"/>
      <c r="D45" s="31"/>
      <c r="E45" s="32"/>
      <c r="F45" s="33"/>
      <c r="G45" s="32"/>
      <c r="H45" s="33"/>
      <c r="I45" s="32"/>
      <c r="J45" s="78"/>
    </row>
    <row r="46" spans="2:10" x14ac:dyDescent="0.25">
      <c r="B46" s="30"/>
      <c r="C46" s="31"/>
      <c r="D46" s="31"/>
      <c r="E46" s="32"/>
      <c r="F46" s="33"/>
      <c r="G46" s="32"/>
      <c r="H46" s="33"/>
      <c r="I46" s="32"/>
      <c r="J46" s="78"/>
    </row>
    <row r="47" spans="2:10" x14ac:dyDescent="0.25">
      <c r="B47" s="30"/>
      <c r="C47" s="31"/>
      <c r="D47" s="31"/>
      <c r="E47" s="32"/>
      <c r="F47" s="33"/>
      <c r="G47" s="32"/>
      <c r="H47" s="33"/>
      <c r="I47" s="32"/>
      <c r="J47" s="78"/>
    </row>
    <row r="48" spans="2:10" x14ac:dyDescent="0.25">
      <c r="B48" s="30"/>
      <c r="C48" s="31"/>
      <c r="D48" s="31"/>
      <c r="E48" s="32"/>
      <c r="F48" s="33"/>
      <c r="G48" s="32"/>
      <c r="H48" s="33"/>
      <c r="I48" s="32"/>
      <c r="J48" s="78"/>
    </row>
    <row r="49" spans="2:10" x14ac:dyDescent="0.25">
      <c r="B49" s="30"/>
      <c r="C49" s="31"/>
      <c r="D49" s="31"/>
      <c r="E49" s="32"/>
      <c r="F49" s="33"/>
      <c r="G49" s="32"/>
      <c r="H49" s="33"/>
      <c r="I49" s="32"/>
      <c r="J49" s="78"/>
    </row>
    <row r="50" spans="2:10" x14ac:dyDescent="0.25">
      <c r="B50" s="30"/>
      <c r="C50" s="31"/>
      <c r="D50" s="31"/>
      <c r="E50" s="32"/>
      <c r="F50" s="33"/>
      <c r="G50" s="32"/>
      <c r="H50" s="33"/>
      <c r="I50" s="32"/>
      <c r="J50" s="78"/>
    </row>
    <row r="51" spans="2:10" x14ac:dyDescent="0.25">
      <c r="B51" s="30"/>
      <c r="C51" s="31"/>
      <c r="D51" s="31"/>
      <c r="E51" s="32"/>
      <c r="F51" s="33"/>
      <c r="G51" s="32"/>
      <c r="H51" s="33"/>
      <c r="I51" s="32"/>
      <c r="J51" s="78"/>
    </row>
    <row r="52" spans="2:10" x14ac:dyDescent="0.25">
      <c r="B52" s="30"/>
      <c r="C52" s="31"/>
      <c r="D52" s="31"/>
      <c r="E52" s="32"/>
      <c r="F52" s="33"/>
      <c r="G52" s="32"/>
      <c r="H52" s="33"/>
      <c r="I52" s="32"/>
      <c r="J52" s="78"/>
    </row>
    <row r="53" spans="2:10" x14ac:dyDescent="0.25">
      <c r="B53" s="30"/>
      <c r="C53" s="31"/>
      <c r="D53" s="31"/>
      <c r="E53" s="32"/>
      <c r="F53" s="33"/>
      <c r="G53" s="32"/>
      <c r="H53" s="33"/>
      <c r="I53" s="32"/>
      <c r="J53" s="78"/>
    </row>
    <row r="54" spans="2:10" x14ac:dyDescent="0.25">
      <c r="B54" s="30"/>
      <c r="C54" s="31"/>
      <c r="D54" s="31"/>
      <c r="E54" s="32"/>
      <c r="F54" s="33"/>
      <c r="G54" s="32"/>
      <c r="H54" s="33"/>
      <c r="I54" s="32"/>
      <c r="J54" s="78"/>
    </row>
    <row r="55" spans="2:10" x14ac:dyDescent="0.25">
      <c r="B55" s="30"/>
      <c r="C55" s="31"/>
      <c r="D55" s="31"/>
      <c r="E55" s="32"/>
      <c r="F55" s="33"/>
      <c r="G55" s="32"/>
      <c r="H55" s="33"/>
      <c r="I55" s="32"/>
      <c r="J55" s="78"/>
    </row>
    <row r="56" spans="2:10" x14ac:dyDescent="0.25">
      <c r="B56" s="30"/>
      <c r="C56" s="31"/>
      <c r="D56" s="31"/>
      <c r="E56" s="32"/>
      <c r="F56" s="33"/>
      <c r="G56" s="32"/>
      <c r="H56" s="33"/>
      <c r="I56" s="32"/>
      <c r="J56" s="78"/>
    </row>
    <row r="57" spans="2:10" x14ac:dyDescent="0.25">
      <c r="B57" s="30"/>
      <c r="C57" s="31"/>
      <c r="D57" s="31"/>
      <c r="E57" s="32"/>
      <c r="F57" s="33"/>
      <c r="G57" s="32"/>
      <c r="H57" s="33"/>
      <c r="I57" s="32"/>
      <c r="J57" s="78"/>
    </row>
    <row r="58" spans="2:10" x14ac:dyDescent="0.25">
      <c r="B58" s="30"/>
      <c r="C58" s="31"/>
      <c r="D58" s="31"/>
      <c r="E58" s="32"/>
      <c r="F58" s="33"/>
      <c r="G58" s="32"/>
      <c r="H58" s="33"/>
      <c r="I58" s="32"/>
      <c r="J58" s="78"/>
    </row>
    <row r="59" spans="2:10" x14ac:dyDescent="0.25">
      <c r="B59" s="30"/>
      <c r="C59" s="31"/>
      <c r="D59" s="31"/>
      <c r="E59" s="32"/>
      <c r="F59" s="33"/>
      <c r="G59" s="32"/>
      <c r="H59" s="33"/>
      <c r="I59" s="32"/>
      <c r="J59" s="78"/>
    </row>
    <row r="60" spans="2:10" x14ac:dyDescent="0.25">
      <c r="B60" s="30"/>
      <c r="C60" s="31"/>
      <c r="D60" s="31"/>
      <c r="E60" s="32"/>
      <c r="F60" s="33"/>
      <c r="G60" s="32"/>
      <c r="H60" s="33"/>
      <c r="I60" s="32"/>
      <c r="J60" s="78"/>
    </row>
    <row r="61" spans="2:10" x14ac:dyDescent="0.25">
      <c r="B61" s="30"/>
      <c r="C61" s="31"/>
      <c r="D61" s="31"/>
      <c r="E61" s="32"/>
      <c r="F61" s="32"/>
      <c r="G61" s="32"/>
      <c r="H61" s="33"/>
      <c r="I61" s="32"/>
      <c r="J61" s="78"/>
    </row>
    <row r="62" spans="2:10" x14ac:dyDescent="0.25">
      <c r="B62" s="30"/>
      <c r="C62" s="31"/>
      <c r="D62" s="31"/>
      <c r="E62" s="32"/>
      <c r="F62" s="33"/>
      <c r="G62" s="32"/>
      <c r="H62" s="32"/>
      <c r="I62" s="32"/>
      <c r="J62" s="78"/>
    </row>
    <row r="63" spans="2:10" x14ac:dyDescent="0.25">
      <c r="B63" s="30"/>
      <c r="C63" s="31"/>
      <c r="D63" s="31"/>
      <c r="E63" s="32"/>
      <c r="F63" s="33"/>
      <c r="G63" s="32"/>
      <c r="H63" s="32"/>
      <c r="I63" s="32"/>
      <c r="J63" s="78"/>
    </row>
    <row r="64" spans="2:10" x14ac:dyDescent="0.25">
      <c r="B64" s="30"/>
      <c r="C64" s="31"/>
      <c r="D64" s="31"/>
      <c r="E64" s="32"/>
      <c r="F64" s="32"/>
      <c r="G64" s="32"/>
      <c r="H64" s="33"/>
      <c r="I64" s="32"/>
      <c r="J64" s="78"/>
    </row>
    <row r="65" spans="2:10" x14ac:dyDescent="0.25">
      <c r="B65" s="30"/>
      <c r="C65" s="31"/>
      <c r="D65" s="31"/>
      <c r="E65" s="32"/>
      <c r="F65" s="33"/>
      <c r="G65" s="32"/>
      <c r="H65" s="32"/>
      <c r="I65" s="32"/>
      <c r="J65" s="78"/>
    </row>
    <row r="66" spans="2:10" x14ac:dyDescent="0.25">
      <c r="B66" s="30"/>
      <c r="C66" s="31"/>
      <c r="D66" s="31"/>
      <c r="E66" s="32"/>
      <c r="F66" s="33"/>
      <c r="G66" s="32"/>
      <c r="H66" s="32"/>
      <c r="I66" s="32"/>
      <c r="J66" s="78"/>
    </row>
    <row r="67" spans="2:10" x14ac:dyDescent="0.25">
      <c r="B67" s="30"/>
      <c r="C67" s="31"/>
      <c r="D67" s="31"/>
      <c r="E67" s="32"/>
      <c r="F67" s="32"/>
      <c r="G67" s="32"/>
      <c r="H67" s="33"/>
      <c r="I67" s="32"/>
      <c r="J67" s="78"/>
    </row>
    <row r="68" spans="2:10" x14ac:dyDescent="0.25">
      <c r="B68" s="30"/>
      <c r="C68" s="31"/>
      <c r="D68" s="31"/>
      <c r="E68" s="32"/>
      <c r="F68" s="32"/>
      <c r="G68" s="32"/>
      <c r="H68" s="33"/>
      <c r="I68" s="32"/>
      <c r="J68" s="78"/>
    </row>
    <row r="69" spans="2:10" x14ac:dyDescent="0.25">
      <c r="B69" s="30"/>
      <c r="C69" s="31"/>
      <c r="D69" s="31"/>
      <c r="E69" s="32"/>
      <c r="F69" s="32"/>
      <c r="G69" s="32"/>
      <c r="H69" s="33"/>
      <c r="I69" s="32"/>
      <c r="J69" s="78"/>
    </row>
    <row r="70" spans="2:10" x14ac:dyDescent="0.25">
      <c r="B70" s="30"/>
      <c r="C70" s="31"/>
      <c r="D70" s="31"/>
      <c r="E70" s="32"/>
      <c r="F70" s="32"/>
      <c r="G70" s="32"/>
      <c r="H70" s="33"/>
      <c r="I70" s="32"/>
      <c r="J70" s="78"/>
    </row>
    <row r="71" spans="2:10" x14ac:dyDescent="0.25">
      <c r="B71" s="30"/>
      <c r="C71" s="31"/>
      <c r="D71" s="31"/>
      <c r="E71" s="32"/>
      <c r="F71" s="32"/>
      <c r="G71" s="32"/>
      <c r="H71" s="33"/>
      <c r="I71" s="32"/>
      <c r="J71" s="78"/>
    </row>
    <row r="72" spans="2:10" x14ac:dyDescent="0.25">
      <c r="B72" s="30"/>
      <c r="C72" s="31"/>
      <c r="D72" s="31"/>
      <c r="E72" s="32"/>
      <c r="F72" s="32"/>
      <c r="G72" s="32"/>
      <c r="H72" s="33"/>
      <c r="I72" s="32"/>
      <c r="J72" s="78"/>
    </row>
    <row r="73" spans="2:10" x14ac:dyDescent="0.25">
      <c r="B73" s="30"/>
      <c r="C73" s="31"/>
      <c r="D73" s="31"/>
      <c r="E73" s="32"/>
      <c r="F73" s="32"/>
      <c r="G73" s="32"/>
      <c r="H73" s="33"/>
      <c r="I73" s="32"/>
      <c r="J73" s="78"/>
    </row>
    <row r="74" spans="2:10" x14ac:dyDescent="0.25">
      <c r="B74" s="30"/>
      <c r="C74" s="31"/>
      <c r="D74" s="31"/>
      <c r="E74" s="32"/>
      <c r="F74" s="32"/>
      <c r="G74" s="32"/>
      <c r="H74" s="33"/>
      <c r="I74" s="32"/>
      <c r="J74" s="78"/>
    </row>
    <row r="75" spans="2:10" x14ac:dyDescent="0.25">
      <c r="B75" s="30"/>
      <c r="C75" s="31"/>
      <c r="D75" s="31"/>
      <c r="E75" s="32"/>
      <c r="F75" s="32"/>
      <c r="G75" s="32"/>
      <c r="H75" s="33"/>
      <c r="I75" s="32"/>
      <c r="J75" s="78"/>
    </row>
    <row r="76" spans="2:10" x14ac:dyDescent="0.25">
      <c r="B76" s="30"/>
      <c r="C76" s="31"/>
      <c r="D76" s="31"/>
      <c r="E76" s="32"/>
      <c r="F76" s="32"/>
      <c r="G76" s="32"/>
      <c r="H76" s="33"/>
      <c r="I76" s="32"/>
      <c r="J76" s="78"/>
    </row>
    <row r="77" spans="2:10" x14ac:dyDescent="0.25">
      <c r="B77" s="30"/>
      <c r="C77" s="31"/>
      <c r="D77" s="31"/>
      <c r="E77" s="32"/>
      <c r="F77" s="32"/>
      <c r="G77" s="32"/>
      <c r="H77" s="33"/>
      <c r="I77" s="32"/>
      <c r="J77" s="78"/>
    </row>
    <row r="78" spans="2:10" x14ac:dyDescent="0.25">
      <c r="B78" s="30"/>
      <c r="C78" s="31"/>
      <c r="D78" s="31"/>
      <c r="E78" s="32"/>
      <c r="F78" s="32"/>
      <c r="G78" s="32"/>
      <c r="H78" s="33"/>
      <c r="I78" s="32"/>
      <c r="J78" s="78"/>
    </row>
    <row r="79" spans="2:10" x14ac:dyDescent="0.25">
      <c r="B79" s="30"/>
      <c r="C79" s="31"/>
      <c r="D79" s="31"/>
      <c r="E79" s="32"/>
      <c r="F79" s="32"/>
      <c r="G79" s="32"/>
      <c r="H79" s="33"/>
      <c r="I79" s="32"/>
      <c r="J79" s="78"/>
    </row>
    <row r="80" spans="2:10" x14ac:dyDescent="0.25">
      <c r="B80" s="30"/>
      <c r="C80" s="31"/>
      <c r="D80" s="31"/>
      <c r="E80" s="32"/>
      <c r="F80" s="32"/>
      <c r="G80" s="32"/>
      <c r="H80" s="33"/>
      <c r="I80" s="32"/>
      <c r="J80" s="78"/>
    </row>
    <row r="81" spans="2:10" x14ac:dyDescent="0.25">
      <c r="B81" s="30"/>
      <c r="C81" s="31"/>
      <c r="D81" s="31"/>
      <c r="E81" s="32"/>
      <c r="F81" s="32"/>
      <c r="G81" s="32"/>
      <c r="H81" s="33"/>
      <c r="I81" s="32"/>
      <c r="J81" s="78"/>
    </row>
    <row r="82" spans="2:10" x14ac:dyDescent="0.25">
      <c r="B82" s="30"/>
      <c r="C82" s="31"/>
      <c r="D82" s="31"/>
      <c r="E82" s="32"/>
      <c r="F82" s="32"/>
      <c r="G82" s="32"/>
      <c r="H82" s="33"/>
      <c r="I82" s="32"/>
      <c r="J82" s="78"/>
    </row>
    <row r="83" spans="2:10" x14ac:dyDescent="0.25">
      <c r="B83" s="30"/>
      <c r="C83" s="31"/>
      <c r="D83" s="31"/>
      <c r="E83" s="32"/>
      <c r="F83" s="32"/>
      <c r="G83" s="32"/>
      <c r="H83" s="33"/>
      <c r="I83" s="32"/>
      <c r="J83" s="78"/>
    </row>
    <row r="84" spans="2:10" x14ac:dyDescent="0.25">
      <c r="B84" s="30"/>
      <c r="C84" s="31"/>
      <c r="D84" s="31"/>
      <c r="E84" s="32"/>
      <c r="F84" s="32"/>
      <c r="G84" s="32"/>
      <c r="H84" s="33"/>
      <c r="I84" s="32"/>
      <c r="J84" s="78"/>
    </row>
    <row r="85" spans="2:10" x14ac:dyDescent="0.25">
      <c r="B85" s="30"/>
      <c r="C85" s="31"/>
      <c r="D85" s="31"/>
      <c r="E85" s="32"/>
      <c r="F85" s="32"/>
      <c r="G85" s="32"/>
      <c r="H85" s="33"/>
      <c r="I85" s="32"/>
      <c r="J85" s="78"/>
    </row>
    <row r="86" spans="2:10" x14ac:dyDescent="0.25">
      <c r="B86" s="30"/>
      <c r="C86" s="31"/>
      <c r="D86" s="31"/>
      <c r="E86" s="32"/>
      <c r="F86" s="32"/>
      <c r="G86" s="32"/>
      <c r="H86" s="32"/>
      <c r="I86" s="32"/>
      <c r="J86" s="78"/>
    </row>
    <row r="87" spans="2:10" x14ac:dyDescent="0.25">
      <c r="B87" s="30"/>
      <c r="C87" s="31"/>
      <c r="D87" s="31"/>
      <c r="E87" s="32"/>
      <c r="F87" s="32"/>
      <c r="G87" s="32"/>
      <c r="H87" s="32"/>
      <c r="I87" s="32"/>
      <c r="J87" s="78"/>
    </row>
    <row r="88" spans="2:10" x14ac:dyDescent="0.25">
      <c r="B88" s="30"/>
      <c r="C88" s="31"/>
      <c r="D88" s="31"/>
      <c r="E88" s="32"/>
      <c r="F88" s="32"/>
      <c r="G88" s="32"/>
      <c r="H88" s="32"/>
      <c r="I88" s="32"/>
      <c r="J88" s="78"/>
    </row>
    <row r="89" spans="2:10" x14ac:dyDescent="0.25">
      <c r="B89" s="30"/>
      <c r="C89" s="31"/>
      <c r="D89" s="31"/>
      <c r="E89" s="32"/>
      <c r="F89" s="32"/>
      <c r="G89" s="32"/>
      <c r="H89" s="32"/>
      <c r="I89" s="32"/>
      <c r="J89" s="78"/>
    </row>
    <row r="90" spans="2:10" x14ac:dyDescent="0.25">
      <c r="B90" s="30"/>
      <c r="C90" s="31"/>
      <c r="D90" s="31"/>
      <c r="E90" s="32"/>
      <c r="F90" s="32"/>
      <c r="G90" s="32"/>
      <c r="H90" s="32"/>
      <c r="I90" s="32"/>
      <c r="J90" s="78"/>
    </row>
    <row r="91" spans="2:10" x14ac:dyDescent="0.25">
      <c r="B91" s="30"/>
      <c r="C91" s="31"/>
      <c r="D91" s="31"/>
      <c r="E91" s="32"/>
      <c r="F91" s="32"/>
      <c r="G91" s="32"/>
      <c r="H91" s="32"/>
      <c r="I91" s="32"/>
      <c r="J91" s="78"/>
    </row>
    <row r="92" spans="2:10" x14ac:dyDescent="0.25">
      <c r="B92" s="30"/>
      <c r="C92" s="31"/>
      <c r="D92" s="31"/>
      <c r="E92" s="32"/>
      <c r="F92" s="32"/>
      <c r="G92" s="32"/>
      <c r="H92" s="32"/>
      <c r="I92" s="32"/>
      <c r="J92" s="78"/>
    </row>
    <row r="93" spans="2:10" x14ac:dyDescent="0.25">
      <c r="B93" s="30"/>
      <c r="C93" s="31"/>
      <c r="D93" s="31"/>
      <c r="E93" s="32"/>
      <c r="F93" s="32"/>
      <c r="G93" s="32"/>
      <c r="H93" s="32"/>
      <c r="I93" s="32"/>
      <c r="J93" s="78"/>
    </row>
    <row r="94" spans="2:10" x14ac:dyDescent="0.25">
      <c r="B94" s="30"/>
      <c r="C94" s="31"/>
      <c r="D94" s="31"/>
      <c r="E94" s="32"/>
      <c r="F94" s="32"/>
      <c r="G94" s="32"/>
      <c r="H94" s="32"/>
      <c r="I94" s="32"/>
      <c r="J94" s="78"/>
    </row>
    <row r="95" spans="2:10" x14ac:dyDescent="0.25">
      <c r="B95" s="30"/>
      <c r="C95" s="31"/>
      <c r="D95" s="31"/>
      <c r="E95" s="32"/>
      <c r="F95" s="32"/>
      <c r="G95" s="32"/>
      <c r="H95" s="32"/>
      <c r="I95" s="32"/>
      <c r="J95" s="78"/>
    </row>
    <row r="97" spans="2:10" x14ac:dyDescent="0.25">
      <c r="B97" s="30"/>
      <c r="C97" s="31"/>
      <c r="D97" s="31"/>
      <c r="E97" s="32"/>
      <c r="F97" s="33"/>
      <c r="G97" s="32"/>
      <c r="H97" s="33"/>
      <c r="I97" s="32"/>
      <c r="J97" s="78"/>
    </row>
    <row r="99" spans="2:10" x14ac:dyDescent="0.25">
      <c r="B99" s="30"/>
      <c r="C99" s="31"/>
      <c r="D99" s="31"/>
      <c r="E99" s="32"/>
      <c r="F99" s="33"/>
      <c r="G99" s="34"/>
      <c r="H99" s="33"/>
      <c r="I99" s="32"/>
      <c r="J99" s="78"/>
    </row>
  </sheetData>
  <sortState ref="A2:M95">
    <sortCondition ref="J2:J95" customList="В_КОНКУРСЕ,ЗАБРАЛ_ДОК,ПОЛУЧИЛ_ДВОЙКУ,НЕЯВКА"/>
    <sortCondition descending="1" ref="F2:F95"/>
    <sortCondition ref="B2:B9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23"/>
  <sheetViews>
    <sheetView workbookViewId="0">
      <selection activeCell="L3" sqref="L3"/>
    </sheetView>
  </sheetViews>
  <sheetFormatPr defaultColWidth="9.140625" defaultRowHeight="15" x14ac:dyDescent="0.25"/>
  <cols>
    <col min="1" max="1" width="6.5703125" style="21" bestFit="1" customWidth="1"/>
    <col min="2" max="2" width="38.42578125" style="46" bestFit="1" customWidth="1"/>
    <col min="3" max="3" width="7.85546875" style="21" bestFit="1" customWidth="1"/>
    <col min="4" max="4" width="3" style="21" bestFit="1" customWidth="1"/>
    <col min="5" max="5" width="8.42578125" style="21" bestFit="1" customWidth="1"/>
    <col min="6" max="6" width="6.42578125" style="21" bestFit="1" customWidth="1"/>
    <col min="7" max="7" width="9.5703125" style="6" bestFit="1" customWidth="1"/>
    <col min="8" max="8" width="6.28515625" style="21" bestFit="1" customWidth="1"/>
    <col min="9" max="9" width="9.5703125" style="6" bestFit="1" customWidth="1"/>
    <col min="10" max="10" width="31.7109375" style="80" customWidth="1"/>
    <col min="11" max="16384" width="9.140625" style="46"/>
  </cols>
  <sheetData>
    <row r="1" spans="1:10" x14ac:dyDescent="0.25">
      <c r="B1" s="47" t="s">
        <v>415</v>
      </c>
      <c r="C1" s="6" t="s">
        <v>449</v>
      </c>
      <c r="D1" s="21">
        <v>20</v>
      </c>
      <c r="E1" s="6" t="s">
        <v>450</v>
      </c>
      <c r="F1" s="21">
        <v>3</v>
      </c>
    </row>
    <row r="2" spans="1:10" ht="15.75" x14ac:dyDescent="0.25">
      <c r="B2" s="90" t="s">
        <v>454</v>
      </c>
    </row>
    <row r="3" spans="1:10" s="49" customFormat="1" ht="30" x14ac:dyDescent="0.25">
      <c r="A3" s="48" t="s">
        <v>71</v>
      </c>
      <c r="B3" s="23" t="s">
        <v>0</v>
      </c>
      <c r="C3" s="24" t="s">
        <v>451</v>
      </c>
      <c r="D3" s="24"/>
      <c r="E3" s="24" t="s">
        <v>4</v>
      </c>
      <c r="F3" s="24" t="s">
        <v>1</v>
      </c>
      <c r="G3" s="10" t="s">
        <v>2</v>
      </c>
      <c r="H3" s="24" t="s">
        <v>3</v>
      </c>
      <c r="I3" s="10" t="s">
        <v>2</v>
      </c>
      <c r="J3" s="55" t="s">
        <v>6</v>
      </c>
    </row>
    <row r="4" spans="1:10" x14ac:dyDescent="0.25">
      <c r="A4" s="53">
        <v>1</v>
      </c>
      <c r="B4" s="26" t="s">
        <v>160</v>
      </c>
      <c r="C4" s="27" t="s">
        <v>11</v>
      </c>
      <c r="D4" s="27">
        <v>1</v>
      </c>
      <c r="E4" s="27">
        <v>113</v>
      </c>
      <c r="F4" s="50">
        <v>40</v>
      </c>
      <c r="G4" s="14" t="s">
        <v>8</v>
      </c>
      <c r="H4" s="50">
        <v>73</v>
      </c>
      <c r="I4" s="14" t="s">
        <v>8</v>
      </c>
      <c r="J4" s="10" t="s">
        <v>455</v>
      </c>
    </row>
    <row r="5" spans="1:10" x14ac:dyDescent="0.25">
      <c r="A5" s="53">
        <v>2</v>
      </c>
      <c r="B5" s="26" t="s">
        <v>206</v>
      </c>
      <c r="C5" s="27" t="s">
        <v>11</v>
      </c>
      <c r="D5" s="1">
        <f>IF(C5="Да",  MAX($D$4:D4)+1,"")</f>
        <v>2</v>
      </c>
      <c r="E5" s="27">
        <v>161</v>
      </c>
      <c r="F5" s="50">
        <v>64</v>
      </c>
      <c r="G5" s="14" t="s">
        <v>8</v>
      </c>
      <c r="H5" s="50">
        <v>97</v>
      </c>
      <c r="I5" s="14" t="s">
        <v>8</v>
      </c>
      <c r="J5" s="10" t="s">
        <v>455</v>
      </c>
    </row>
    <row r="6" spans="1:10" x14ac:dyDescent="0.25">
      <c r="A6" s="53">
        <v>3</v>
      </c>
      <c r="B6" s="26" t="s">
        <v>383</v>
      </c>
      <c r="C6" s="27" t="s">
        <v>11</v>
      </c>
      <c r="D6" s="1">
        <f>IF(C6="Да",  MAX($D$4:D5)+1,"")</f>
        <v>3</v>
      </c>
      <c r="E6" s="27">
        <v>155</v>
      </c>
      <c r="F6" s="50">
        <v>62</v>
      </c>
      <c r="G6" s="14" t="s">
        <v>8</v>
      </c>
      <c r="H6" s="50">
        <v>93</v>
      </c>
      <c r="I6" s="14" t="s">
        <v>8</v>
      </c>
      <c r="J6" s="10" t="s">
        <v>455</v>
      </c>
    </row>
    <row r="7" spans="1:10" x14ac:dyDescent="0.25">
      <c r="A7" s="53">
        <v>4</v>
      </c>
      <c r="B7" s="26" t="s">
        <v>418</v>
      </c>
      <c r="C7" s="27" t="s">
        <v>11</v>
      </c>
      <c r="D7" s="1">
        <f>IF(C7="Да",  MAX($D$4:D6)+1,"")</f>
        <v>4</v>
      </c>
      <c r="E7" s="27">
        <v>153</v>
      </c>
      <c r="F7" s="50">
        <v>61</v>
      </c>
      <c r="G7" s="14" t="s">
        <v>8</v>
      </c>
      <c r="H7" s="50">
        <v>92</v>
      </c>
      <c r="I7" s="14" t="s">
        <v>8</v>
      </c>
      <c r="J7" s="10" t="s">
        <v>455</v>
      </c>
    </row>
    <row r="8" spans="1:10" x14ac:dyDescent="0.25">
      <c r="A8" s="53">
        <v>5</v>
      </c>
      <c r="B8" s="26" t="s">
        <v>24</v>
      </c>
      <c r="C8" s="27" t="s">
        <v>11</v>
      </c>
      <c r="D8" s="1">
        <f>IF(C8="Да",  MAX($D$4:D7)+1,"")</f>
        <v>5</v>
      </c>
      <c r="E8" s="27">
        <v>152</v>
      </c>
      <c r="F8" s="50">
        <v>72</v>
      </c>
      <c r="G8" s="14" t="s">
        <v>8</v>
      </c>
      <c r="H8" s="50">
        <v>80</v>
      </c>
      <c r="I8" s="14" t="s">
        <v>22</v>
      </c>
      <c r="J8" s="10" t="s">
        <v>455</v>
      </c>
    </row>
    <row r="9" spans="1:10" x14ac:dyDescent="0.25">
      <c r="A9" s="53">
        <v>6</v>
      </c>
      <c r="B9" s="26" t="s">
        <v>313</v>
      </c>
      <c r="C9" s="27" t="s">
        <v>11</v>
      </c>
      <c r="D9" s="1">
        <f>IF(C9="Да",  MAX($D$4:D8)+1,"")</f>
        <v>6</v>
      </c>
      <c r="E9" s="27">
        <v>143</v>
      </c>
      <c r="F9" s="50">
        <v>48</v>
      </c>
      <c r="G9" s="14" t="s">
        <v>8</v>
      </c>
      <c r="H9" s="50">
        <v>95</v>
      </c>
      <c r="I9" s="14" t="s">
        <v>8</v>
      </c>
      <c r="J9" s="10" t="s">
        <v>455</v>
      </c>
    </row>
    <row r="10" spans="1:10" x14ac:dyDescent="0.25">
      <c r="A10" s="53">
        <v>7</v>
      </c>
      <c r="B10" s="26" t="s">
        <v>41</v>
      </c>
      <c r="C10" s="27" t="s">
        <v>11</v>
      </c>
      <c r="D10" s="1">
        <f>IF(C10="Да",  MAX($D$4:D9)+1,"")</f>
        <v>7</v>
      </c>
      <c r="E10" s="27">
        <v>139</v>
      </c>
      <c r="F10" s="50">
        <v>42</v>
      </c>
      <c r="G10" s="14" t="s">
        <v>8</v>
      </c>
      <c r="H10" s="50">
        <v>97</v>
      </c>
      <c r="I10" s="14" t="s">
        <v>8</v>
      </c>
      <c r="J10" s="10" t="s">
        <v>455</v>
      </c>
    </row>
    <row r="11" spans="1:10" x14ac:dyDescent="0.25">
      <c r="A11" s="53">
        <v>8</v>
      </c>
      <c r="B11" s="26" t="s">
        <v>291</v>
      </c>
      <c r="C11" s="27" t="s">
        <v>11</v>
      </c>
      <c r="D11" s="1">
        <f>IF(C11="Да",  MAX($D$4:D10)+1,"")</f>
        <v>8</v>
      </c>
      <c r="E11" s="27">
        <v>135</v>
      </c>
      <c r="F11" s="50">
        <v>40</v>
      </c>
      <c r="G11" s="14" t="s">
        <v>8</v>
      </c>
      <c r="H11" s="50">
        <v>95</v>
      </c>
      <c r="I11" s="14" t="s">
        <v>8</v>
      </c>
      <c r="J11" s="10" t="s">
        <v>455</v>
      </c>
    </row>
    <row r="12" spans="1:10" x14ac:dyDescent="0.25">
      <c r="A12" s="53">
        <v>9</v>
      </c>
      <c r="B12" s="26" t="s">
        <v>167</v>
      </c>
      <c r="C12" s="27" t="s">
        <v>11</v>
      </c>
      <c r="D12" s="1">
        <f>IF(C12="Да",  MAX($D$4:D11)+1,"")</f>
        <v>9</v>
      </c>
      <c r="E12" s="27">
        <v>134</v>
      </c>
      <c r="F12" s="50">
        <v>49</v>
      </c>
      <c r="G12" s="14" t="s">
        <v>8</v>
      </c>
      <c r="H12" s="50">
        <v>85</v>
      </c>
      <c r="I12" s="14" t="s">
        <v>8</v>
      </c>
      <c r="J12" s="10" t="s">
        <v>455</v>
      </c>
    </row>
    <row r="13" spans="1:10" x14ac:dyDescent="0.25">
      <c r="A13" s="53">
        <v>10</v>
      </c>
      <c r="B13" s="26" t="s">
        <v>419</v>
      </c>
      <c r="C13" s="27" t="s">
        <v>11</v>
      </c>
      <c r="D13" s="1">
        <f>IF(C13="Да",  MAX($D$4:D12)+1,"")</f>
        <v>10</v>
      </c>
      <c r="E13" s="27">
        <v>133</v>
      </c>
      <c r="F13" s="50">
        <v>50</v>
      </c>
      <c r="G13" s="14" t="s">
        <v>8</v>
      </c>
      <c r="H13" s="50">
        <v>83</v>
      </c>
      <c r="I13" s="14" t="s">
        <v>8</v>
      </c>
      <c r="J13" s="10" t="s">
        <v>455</v>
      </c>
    </row>
    <row r="14" spans="1:10" x14ac:dyDescent="0.25">
      <c r="A14" s="53">
        <v>11</v>
      </c>
      <c r="B14" s="26" t="s">
        <v>297</v>
      </c>
      <c r="C14" s="27" t="s">
        <v>11</v>
      </c>
      <c r="D14" s="1">
        <f>IF(C14="Да",  MAX($D$4:D13)+1,"")</f>
        <v>11</v>
      </c>
      <c r="E14" s="27">
        <v>130</v>
      </c>
      <c r="F14" s="50">
        <v>44</v>
      </c>
      <c r="G14" s="14" t="s">
        <v>8</v>
      </c>
      <c r="H14" s="50">
        <v>86</v>
      </c>
      <c r="I14" s="14" t="s">
        <v>8</v>
      </c>
      <c r="J14" s="10" t="s">
        <v>455</v>
      </c>
    </row>
    <row r="15" spans="1:10" x14ac:dyDescent="0.25">
      <c r="A15" s="53">
        <v>12</v>
      </c>
      <c r="B15" s="26" t="s">
        <v>422</v>
      </c>
      <c r="C15" s="27" t="s">
        <v>11</v>
      </c>
      <c r="D15" s="1">
        <f>IF(C15="Да",  MAX($D$4:D14)+1,"")</f>
        <v>12</v>
      </c>
      <c r="E15" s="27">
        <v>118</v>
      </c>
      <c r="F15" s="50">
        <v>40</v>
      </c>
      <c r="G15" s="14" t="s">
        <v>8</v>
      </c>
      <c r="H15" s="50">
        <v>78</v>
      </c>
      <c r="I15" s="14" t="s">
        <v>8</v>
      </c>
      <c r="J15" s="10" t="s">
        <v>455</v>
      </c>
    </row>
    <row r="16" spans="1:10" x14ac:dyDescent="0.25">
      <c r="A16" s="53">
        <v>13</v>
      </c>
      <c r="B16" s="26" t="s">
        <v>182</v>
      </c>
      <c r="C16" s="27" t="s">
        <v>11</v>
      </c>
      <c r="D16" s="1">
        <f>IF(C16="Да",  MAX($D$4:D15)+1,"")</f>
        <v>13</v>
      </c>
      <c r="E16" s="27">
        <v>118</v>
      </c>
      <c r="F16" s="50">
        <v>40</v>
      </c>
      <c r="G16" s="14" t="s">
        <v>8</v>
      </c>
      <c r="H16" s="50">
        <v>78</v>
      </c>
      <c r="I16" s="14" t="s">
        <v>8</v>
      </c>
      <c r="J16" s="10" t="s">
        <v>455</v>
      </c>
    </row>
    <row r="17" spans="1:10" x14ac:dyDescent="0.25">
      <c r="A17" s="53">
        <v>14</v>
      </c>
      <c r="B17" s="30" t="s">
        <v>26</v>
      </c>
      <c r="C17" s="27" t="s">
        <v>11</v>
      </c>
      <c r="D17" s="1">
        <f>IF(C17="Да",  MAX($D$4:D16)+1,"")</f>
        <v>14</v>
      </c>
      <c r="E17" s="27">
        <v>109</v>
      </c>
      <c r="F17" s="50">
        <v>40</v>
      </c>
      <c r="G17" s="14" t="s">
        <v>8</v>
      </c>
      <c r="H17" s="50">
        <v>69</v>
      </c>
      <c r="I17" s="14" t="s">
        <v>8</v>
      </c>
      <c r="J17" s="55" t="s">
        <v>461</v>
      </c>
    </row>
    <row r="18" spans="1:10" x14ac:dyDescent="0.25">
      <c r="A18" s="53">
        <v>15</v>
      </c>
      <c r="B18" s="26" t="s">
        <v>421</v>
      </c>
      <c r="C18" s="27" t="s">
        <v>11</v>
      </c>
      <c r="D18" s="1">
        <f>IF(C18="Да",  MAX($D$4:D17)+1,"")</f>
        <v>15</v>
      </c>
      <c r="E18" s="27">
        <v>105</v>
      </c>
      <c r="F18" s="50">
        <v>42</v>
      </c>
      <c r="G18" s="14" t="s">
        <v>8</v>
      </c>
      <c r="H18" s="50">
        <v>63</v>
      </c>
      <c r="I18" s="14" t="s">
        <v>8</v>
      </c>
      <c r="J18" s="55" t="s">
        <v>461</v>
      </c>
    </row>
    <row r="19" spans="1:10" x14ac:dyDescent="0.25">
      <c r="A19" s="53">
        <v>16</v>
      </c>
      <c r="B19" s="26" t="s">
        <v>157</v>
      </c>
      <c r="C19" s="87" t="s">
        <v>11</v>
      </c>
      <c r="D19" s="88">
        <f>IF(C19="Да",  MAX($D$4:D18)+1,"")</f>
        <v>16</v>
      </c>
      <c r="E19" s="87">
        <v>96</v>
      </c>
      <c r="F19" s="50">
        <v>42</v>
      </c>
      <c r="G19" s="14" t="s">
        <v>8</v>
      </c>
      <c r="H19" s="50">
        <v>54</v>
      </c>
      <c r="I19" s="14" t="s">
        <v>8</v>
      </c>
      <c r="J19" s="55" t="s">
        <v>461</v>
      </c>
    </row>
    <row r="20" spans="1:10" x14ac:dyDescent="0.25">
      <c r="A20" s="53">
        <v>17</v>
      </c>
      <c r="B20" s="26" t="s">
        <v>352</v>
      </c>
      <c r="C20" s="27" t="s">
        <v>11</v>
      </c>
      <c r="D20" s="57">
        <f>IF(C20="Да",  MAX($D$4:D19)+1,"")</f>
        <v>17</v>
      </c>
      <c r="E20" s="27">
        <v>91</v>
      </c>
      <c r="F20" s="50">
        <v>45</v>
      </c>
      <c r="G20" s="14" t="s">
        <v>8</v>
      </c>
      <c r="H20" s="50">
        <v>46</v>
      </c>
      <c r="I20" s="14" t="s">
        <v>8</v>
      </c>
      <c r="J20" s="55" t="s">
        <v>461</v>
      </c>
    </row>
    <row r="21" spans="1:10" x14ac:dyDescent="0.25">
      <c r="A21" s="54"/>
      <c r="B21" s="30"/>
      <c r="C21" s="31"/>
      <c r="D21" s="89" t="str">
        <f>IF(C21="Да",  MAX($D$4:D20)+1,"")</f>
        <v/>
      </c>
      <c r="E21" s="31"/>
      <c r="F21" s="51"/>
      <c r="G21" s="18"/>
      <c r="H21" s="51"/>
      <c r="I21" s="18"/>
      <c r="J21" s="81"/>
    </row>
    <row r="22" spans="1:10" ht="25.5" x14ac:dyDescent="0.25">
      <c r="A22" s="53" t="s">
        <v>438</v>
      </c>
      <c r="B22" s="26" t="s">
        <v>406</v>
      </c>
      <c r="C22" s="27" t="s">
        <v>11</v>
      </c>
      <c r="D22" s="57">
        <f>IF(C22="Да",  MAX($D$4:D21)+1,"")</f>
        <v>18</v>
      </c>
      <c r="E22" s="27">
        <f>SUM(F22,H22)</f>
        <v>93</v>
      </c>
      <c r="F22" s="50">
        <v>40</v>
      </c>
      <c r="G22" s="14" t="s">
        <v>8</v>
      </c>
      <c r="H22" s="50">
        <v>53</v>
      </c>
      <c r="I22" s="14" t="s">
        <v>8</v>
      </c>
      <c r="J22" s="86" t="s">
        <v>458</v>
      </c>
    </row>
    <row r="23" spans="1:10" x14ac:dyDescent="0.25">
      <c r="B23" s="30"/>
      <c r="C23" s="42"/>
      <c r="D23" s="42"/>
      <c r="E23" s="42"/>
      <c r="F23" s="52"/>
      <c r="G23" s="56"/>
      <c r="H23" s="52"/>
      <c r="I23" s="56"/>
      <c r="J23" s="82"/>
    </row>
  </sheetData>
  <sortState ref="A2:M73">
    <sortCondition ref="J2:J73" customList="В_КОНКУРСЕ,ЗАБРАЛ_ДОК,ПОЛУЧИЛ_ДВОЙКУ,НЕЯВКА"/>
    <sortCondition descending="1" ref="F2:F73"/>
    <sortCondition ref="B2:B73"/>
  </sortState>
  <pageMargins left="0" right="0" top="0.35433070866141736" bottom="0.15748031496062992" header="0.11811023622047245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40"/>
  <sheetViews>
    <sheetView workbookViewId="0">
      <selection activeCell="B2" sqref="B2"/>
    </sheetView>
  </sheetViews>
  <sheetFormatPr defaultColWidth="9.140625" defaultRowHeight="15" x14ac:dyDescent="0.25"/>
  <cols>
    <col min="1" max="1" width="7" style="21" bestFit="1" customWidth="1"/>
    <col min="2" max="2" width="36.7109375" style="46" customWidth="1"/>
    <col min="3" max="3" width="7.28515625" style="21" customWidth="1"/>
    <col min="4" max="4" width="3" style="21" bestFit="1" customWidth="1"/>
    <col min="5" max="5" width="9.140625" style="21"/>
    <col min="6" max="6" width="6.42578125" style="21" bestFit="1" customWidth="1"/>
    <col min="7" max="7" width="9.5703125" style="6" bestFit="1" customWidth="1"/>
    <col min="8" max="8" width="6" style="21" customWidth="1"/>
    <col min="9" max="9" width="9.5703125" style="6" bestFit="1" customWidth="1"/>
    <col min="10" max="10" width="39.42578125" style="83" customWidth="1"/>
    <col min="11" max="16384" width="9.140625" style="46"/>
  </cols>
  <sheetData>
    <row r="1" spans="1:10" x14ac:dyDescent="0.25">
      <c r="B1" s="47" t="s">
        <v>73</v>
      </c>
      <c r="E1" s="21" t="s">
        <v>449</v>
      </c>
      <c r="F1" s="21">
        <v>25</v>
      </c>
      <c r="G1" s="6" t="s">
        <v>450</v>
      </c>
      <c r="H1" s="21">
        <v>5</v>
      </c>
    </row>
    <row r="2" spans="1:10" x14ac:dyDescent="0.25">
      <c r="A2" s="115" t="s">
        <v>464</v>
      </c>
    </row>
    <row r="3" spans="1:10" s="58" customFormat="1" ht="30" x14ac:dyDescent="0.25">
      <c r="A3" s="57" t="s">
        <v>71</v>
      </c>
      <c r="B3" s="23" t="s">
        <v>0</v>
      </c>
      <c r="C3" s="24" t="s">
        <v>451</v>
      </c>
      <c r="D3" s="24"/>
      <c r="E3" s="24" t="s">
        <v>4</v>
      </c>
      <c r="F3" s="24" t="s">
        <v>1</v>
      </c>
      <c r="G3" s="10" t="s">
        <v>2</v>
      </c>
      <c r="H3" s="24" t="s">
        <v>3</v>
      </c>
      <c r="I3" s="10" t="s">
        <v>2</v>
      </c>
      <c r="J3" s="10" t="s">
        <v>6</v>
      </c>
    </row>
    <row r="4" spans="1:10" x14ac:dyDescent="0.25">
      <c r="A4" s="53">
        <v>1</v>
      </c>
      <c r="B4" s="26" t="s">
        <v>128</v>
      </c>
      <c r="C4" s="27" t="s">
        <v>11</v>
      </c>
      <c r="D4" s="27">
        <v>1</v>
      </c>
      <c r="E4" s="27">
        <f>SUM(F4,H4)</f>
        <v>91</v>
      </c>
      <c r="F4" s="50">
        <v>40</v>
      </c>
      <c r="G4" s="14" t="s">
        <v>8</v>
      </c>
      <c r="H4" s="50">
        <v>51</v>
      </c>
      <c r="I4" s="14" t="s">
        <v>8</v>
      </c>
      <c r="J4" s="10" t="s">
        <v>455</v>
      </c>
    </row>
    <row r="5" spans="1:10" x14ac:dyDescent="0.25">
      <c r="A5" s="53">
        <v>2</v>
      </c>
      <c r="B5" s="26" t="s">
        <v>119</v>
      </c>
      <c r="C5" s="27" t="s">
        <v>11</v>
      </c>
      <c r="D5" s="1">
        <f>IF(C5="Да",  MAX($D$4:D4)+1,"")</f>
        <v>2</v>
      </c>
      <c r="E5" s="27">
        <v>180</v>
      </c>
      <c r="F5" s="50">
        <v>82</v>
      </c>
      <c r="G5" s="14" t="s">
        <v>8</v>
      </c>
      <c r="H5" s="50">
        <v>98</v>
      </c>
      <c r="I5" s="14" t="s">
        <v>8</v>
      </c>
      <c r="J5" s="10" t="s">
        <v>455</v>
      </c>
    </row>
    <row r="6" spans="1:10" x14ac:dyDescent="0.25">
      <c r="A6" s="53">
        <v>3</v>
      </c>
      <c r="B6" s="26" t="s">
        <v>34</v>
      </c>
      <c r="C6" s="27" t="s">
        <v>11</v>
      </c>
      <c r="D6" s="1">
        <f>IF(C6="Да",  MAX($D$4:D5)+1,"")</f>
        <v>3</v>
      </c>
      <c r="E6" s="27">
        <v>176</v>
      </c>
      <c r="F6" s="50">
        <v>76</v>
      </c>
      <c r="G6" s="14" t="s">
        <v>8</v>
      </c>
      <c r="H6" s="50">
        <v>100</v>
      </c>
      <c r="I6" s="14" t="s">
        <v>8</v>
      </c>
      <c r="J6" s="10" t="s">
        <v>455</v>
      </c>
    </row>
    <row r="7" spans="1:10" x14ac:dyDescent="0.25">
      <c r="A7" s="53">
        <v>4</v>
      </c>
      <c r="B7" s="26" t="s">
        <v>82</v>
      </c>
      <c r="C7" s="27" t="s">
        <v>11</v>
      </c>
      <c r="D7" s="1">
        <f>IF(C7="Да",  MAX($D$4:D6)+1,"")</f>
        <v>4</v>
      </c>
      <c r="E7" s="27">
        <v>175</v>
      </c>
      <c r="F7" s="50">
        <v>76</v>
      </c>
      <c r="G7" s="14" t="s">
        <v>8</v>
      </c>
      <c r="H7" s="50">
        <v>99</v>
      </c>
      <c r="I7" s="14" t="s">
        <v>8</v>
      </c>
      <c r="J7" s="10" t="s">
        <v>455</v>
      </c>
    </row>
    <row r="8" spans="1:10" x14ac:dyDescent="0.25">
      <c r="A8" s="53">
        <v>5</v>
      </c>
      <c r="B8" s="26" t="s">
        <v>114</v>
      </c>
      <c r="C8" s="27" t="s">
        <v>11</v>
      </c>
      <c r="D8" s="1">
        <f>IF(C8="Да",  MAX($D$4:D7)+1,"")</f>
        <v>5</v>
      </c>
      <c r="E8" s="27">
        <v>171</v>
      </c>
      <c r="F8" s="50">
        <v>72</v>
      </c>
      <c r="G8" s="14" t="s">
        <v>8</v>
      </c>
      <c r="H8" s="50">
        <v>99</v>
      </c>
      <c r="I8" s="14" t="s">
        <v>8</v>
      </c>
      <c r="J8" s="10" t="s">
        <v>455</v>
      </c>
    </row>
    <row r="9" spans="1:10" x14ac:dyDescent="0.25">
      <c r="A9" s="53">
        <v>6</v>
      </c>
      <c r="B9" s="26" t="s">
        <v>115</v>
      </c>
      <c r="C9" s="27" t="s">
        <v>11</v>
      </c>
      <c r="D9" s="1">
        <f>IF(C9="Да",  MAX($D$4:D8)+1,"")</f>
        <v>6</v>
      </c>
      <c r="E9" s="27">
        <v>166</v>
      </c>
      <c r="F9" s="50">
        <v>68</v>
      </c>
      <c r="G9" s="14" t="s">
        <v>8</v>
      </c>
      <c r="H9" s="50">
        <v>98</v>
      </c>
      <c r="I9" s="14" t="s">
        <v>8</v>
      </c>
      <c r="J9" s="10" t="s">
        <v>455</v>
      </c>
    </row>
    <row r="10" spans="1:10" x14ac:dyDescent="0.25">
      <c r="A10" s="53">
        <v>7</v>
      </c>
      <c r="B10" s="26" t="s">
        <v>91</v>
      </c>
      <c r="C10" s="27" t="s">
        <v>11</v>
      </c>
      <c r="D10" s="1">
        <f>IF(C10="Да",  MAX($D$4:D9)+1,"")</f>
        <v>7</v>
      </c>
      <c r="E10" s="27">
        <v>164</v>
      </c>
      <c r="F10" s="50">
        <v>68</v>
      </c>
      <c r="G10" s="14" t="s">
        <v>8</v>
      </c>
      <c r="H10" s="50">
        <v>96</v>
      </c>
      <c r="I10" s="14" t="s">
        <v>8</v>
      </c>
      <c r="J10" s="10" t="s">
        <v>455</v>
      </c>
    </row>
    <row r="11" spans="1:10" x14ac:dyDescent="0.25">
      <c r="A11" s="53">
        <v>8</v>
      </c>
      <c r="B11" s="26" t="s">
        <v>95</v>
      </c>
      <c r="C11" s="27" t="s">
        <v>11</v>
      </c>
      <c r="D11" s="1">
        <f>IF(C11="Да",  MAX($D$4:D10)+1,"")</f>
        <v>8</v>
      </c>
      <c r="E11" s="27">
        <v>161</v>
      </c>
      <c r="F11" s="50">
        <v>68</v>
      </c>
      <c r="G11" s="14" t="s">
        <v>8</v>
      </c>
      <c r="H11" s="50">
        <v>93</v>
      </c>
      <c r="I11" s="14" t="s">
        <v>8</v>
      </c>
      <c r="J11" s="10" t="s">
        <v>455</v>
      </c>
    </row>
    <row r="12" spans="1:10" x14ac:dyDescent="0.25">
      <c r="A12" s="53">
        <v>9</v>
      </c>
      <c r="B12" s="26" t="s">
        <v>136</v>
      </c>
      <c r="C12" s="27" t="s">
        <v>11</v>
      </c>
      <c r="D12" s="1">
        <f>IF(C12="Да",  MAX($D$4:D11)+1,"")</f>
        <v>9</v>
      </c>
      <c r="E12" s="27">
        <v>161</v>
      </c>
      <c r="F12" s="50">
        <v>64</v>
      </c>
      <c r="G12" s="14" t="s">
        <v>8</v>
      </c>
      <c r="H12" s="50">
        <v>97</v>
      </c>
      <c r="I12" s="14" t="s">
        <v>8</v>
      </c>
      <c r="J12" s="10" t="s">
        <v>455</v>
      </c>
    </row>
    <row r="13" spans="1:10" x14ac:dyDescent="0.25">
      <c r="A13" s="53">
        <v>10</v>
      </c>
      <c r="B13" s="26" t="s">
        <v>63</v>
      </c>
      <c r="C13" s="27" t="s">
        <v>11</v>
      </c>
      <c r="D13" s="1">
        <f>IF(C13="Да",  MAX($D$4:D12)+1,"")</f>
        <v>10</v>
      </c>
      <c r="E13" s="27">
        <v>161</v>
      </c>
      <c r="F13" s="50">
        <v>64</v>
      </c>
      <c r="G13" s="14" t="s">
        <v>8</v>
      </c>
      <c r="H13" s="50">
        <v>97</v>
      </c>
      <c r="I13" s="14" t="s">
        <v>8</v>
      </c>
      <c r="J13" s="10" t="s">
        <v>455</v>
      </c>
    </row>
    <row r="14" spans="1:10" x14ac:dyDescent="0.25">
      <c r="A14" s="53">
        <v>11</v>
      </c>
      <c r="B14" s="26" t="s">
        <v>56</v>
      </c>
      <c r="C14" s="27" t="s">
        <v>11</v>
      </c>
      <c r="D14" s="1">
        <f>IF(C14="Да",  MAX($D$4:D13)+1,"")</f>
        <v>11</v>
      </c>
      <c r="E14" s="27">
        <v>160</v>
      </c>
      <c r="F14" s="50">
        <v>66</v>
      </c>
      <c r="G14" s="14" t="s">
        <v>8</v>
      </c>
      <c r="H14" s="50">
        <v>94</v>
      </c>
      <c r="I14" s="14" t="s">
        <v>8</v>
      </c>
      <c r="J14" s="10" t="s">
        <v>455</v>
      </c>
    </row>
    <row r="15" spans="1:10" x14ac:dyDescent="0.25">
      <c r="A15" s="53">
        <v>12</v>
      </c>
      <c r="B15" s="26" t="s">
        <v>35</v>
      </c>
      <c r="C15" s="27" t="s">
        <v>11</v>
      </c>
      <c r="D15" s="1">
        <f>IF(C15="Да",  MAX($D$4:D14)+1,"")</f>
        <v>12</v>
      </c>
      <c r="E15" s="27">
        <v>158</v>
      </c>
      <c r="F15" s="50">
        <v>66</v>
      </c>
      <c r="G15" s="14" t="s">
        <v>8</v>
      </c>
      <c r="H15" s="50">
        <v>92</v>
      </c>
      <c r="I15" s="14" t="s">
        <v>8</v>
      </c>
      <c r="J15" s="10" t="s">
        <v>455</v>
      </c>
    </row>
    <row r="16" spans="1:10" x14ac:dyDescent="0.25">
      <c r="A16" s="53">
        <v>13</v>
      </c>
      <c r="B16" s="26" t="s">
        <v>88</v>
      </c>
      <c r="C16" s="27" t="s">
        <v>11</v>
      </c>
      <c r="D16" s="1">
        <f>IF(C16="Да",  MAX($D$4:D15)+1,"")</f>
        <v>13</v>
      </c>
      <c r="E16" s="27">
        <v>158</v>
      </c>
      <c r="F16" s="50">
        <v>60</v>
      </c>
      <c r="G16" s="14" t="s">
        <v>8</v>
      </c>
      <c r="H16" s="50">
        <v>98</v>
      </c>
      <c r="I16" s="14" t="s">
        <v>8</v>
      </c>
      <c r="J16" s="10" t="s">
        <v>455</v>
      </c>
    </row>
    <row r="17" spans="1:10" x14ac:dyDescent="0.25">
      <c r="A17" s="53">
        <v>14</v>
      </c>
      <c r="B17" s="26" t="s">
        <v>32</v>
      </c>
      <c r="C17" s="27" t="s">
        <v>11</v>
      </c>
      <c r="D17" s="1">
        <f>IF(C17="Да",  MAX($D$4:D16)+1,"")</f>
        <v>14</v>
      </c>
      <c r="E17" s="27">
        <v>158</v>
      </c>
      <c r="F17" s="50">
        <v>58</v>
      </c>
      <c r="G17" s="14" t="s">
        <v>8</v>
      </c>
      <c r="H17" s="50">
        <v>100</v>
      </c>
      <c r="I17" s="14" t="s">
        <v>8</v>
      </c>
      <c r="J17" s="10" t="s">
        <v>455</v>
      </c>
    </row>
    <row r="18" spans="1:10" x14ac:dyDescent="0.25">
      <c r="A18" s="53">
        <v>15</v>
      </c>
      <c r="B18" s="26" t="s">
        <v>121</v>
      </c>
      <c r="C18" s="27" t="s">
        <v>11</v>
      </c>
      <c r="D18" s="1">
        <f>IF(C18="Да",  MAX($D$4:D17)+1,"")</f>
        <v>15</v>
      </c>
      <c r="E18" s="27">
        <v>156</v>
      </c>
      <c r="F18" s="50">
        <v>64</v>
      </c>
      <c r="G18" s="14" t="s">
        <v>8</v>
      </c>
      <c r="H18" s="50">
        <v>92</v>
      </c>
      <c r="I18" s="14" t="s">
        <v>8</v>
      </c>
      <c r="J18" s="10" t="s">
        <v>455</v>
      </c>
    </row>
    <row r="19" spans="1:10" x14ac:dyDescent="0.25">
      <c r="A19" s="53">
        <v>16</v>
      </c>
      <c r="B19" s="26" t="s">
        <v>122</v>
      </c>
      <c r="C19" s="27" t="s">
        <v>11</v>
      </c>
      <c r="D19" s="1">
        <f>IF(C19="Да",  MAX($D$4:D18)+1,"")</f>
        <v>16</v>
      </c>
      <c r="E19" s="27">
        <v>156</v>
      </c>
      <c r="F19" s="50">
        <v>56</v>
      </c>
      <c r="G19" s="14" t="s">
        <v>8</v>
      </c>
      <c r="H19" s="50">
        <v>100</v>
      </c>
      <c r="I19" s="14" t="s">
        <v>8</v>
      </c>
      <c r="J19" s="10" t="s">
        <v>455</v>
      </c>
    </row>
    <row r="20" spans="1:10" x14ac:dyDescent="0.25">
      <c r="A20" s="53">
        <v>17</v>
      </c>
      <c r="B20" s="26" t="s">
        <v>107</v>
      </c>
      <c r="C20" s="27" t="s">
        <v>11</v>
      </c>
      <c r="D20" s="1">
        <f>IF(C20="Да",  MAX($D$4:D19)+1,"")</f>
        <v>17</v>
      </c>
      <c r="E20" s="27">
        <v>155</v>
      </c>
      <c r="F20" s="50">
        <v>56</v>
      </c>
      <c r="G20" s="14" t="s">
        <v>8</v>
      </c>
      <c r="H20" s="50">
        <v>99</v>
      </c>
      <c r="I20" s="14" t="s">
        <v>8</v>
      </c>
      <c r="J20" s="10" t="s">
        <v>455</v>
      </c>
    </row>
    <row r="21" spans="1:10" x14ac:dyDescent="0.25">
      <c r="A21" s="53">
        <v>18</v>
      </c>
      <c r="B21" s="26" t="s">
        <v>87</v>
      </c>
      <c r="C21" s="27" t="s">
        <v>11</v>
      </c>
      <c r="D21" s="1">
        <f>IF(C21="Да",  MAX($D$4:D20)+1,"")</f>
        <v>18</v>
      </c>
      <c r="E21" s="27">
        <v>154</v>
      </c>
      <c r="F21" s="50">
        <v>58</v>
      </c>
      <c r="G21" s="14" t="s">
        <v>8</v>
      </c>
      <c r="H21" s="50">
        <v>96</v>
      </c>
      <c r="I21" s="14" t="s">
        <v>8</v>
      </c>
      <c r="J21" s="10" t="s">
        <v>455</v>
      </c>
    </row>
    <row r="22" spans="1:10" x14ac:dyDescent="0.25">
      <c r="A22" s="53">
        <v>19</v>
      </c>
      <c r="B22" s="26" t="s">
        <v>125</v>
      </c>
      <c r="C22" s="27" t="s">
        <v>11</v>
      </c>
      <c r="D22" s="1">
        <f>IF(C22="Да",  MAX($D$4:D21)+1,"")</f>
        <v>19</v>
      </c>
      <c r="E22" s="27">
        <v>153</v>
      </c>
      <c r="F22" s="50">
        <v>62</v>
      </c>
      <c r="G22" s="14" t="s">
        <v>8</v>
      </c>
      <c r="H22" s="50">
        <v>91</v>
      </c>
      <c r="I22" s="14" t="s">
        <v>8</v>
      </c>
      <c r="J22" s="10" t="s">
        <v>455</v>
      </c>
    </row>
    <row r="23" spans="1:10" x14ac:dyDescent="0.25">
      <c r="A23" s="53">
        <v>20</v>
      </c>
      <c r="B23" s="26" t="s">
        <v>117</v>
      </c>
      <c r="C23" s="27" t="s">
        <v>11</v>
      </c>
      <c r="D23" s="1">
        <f>IF(C23="Да",  MAX($D$4:D22)+1,"")</f>
        <v>20</v>
      </c>
      <c r="E23" s="27">
        <v>151</v>
      </c>
      <c r="F23" s="50">
        <v>56</v>
      </c>
      <c r="G23" s="14" t="s">
        <v>8</v>
      </c>
      <c r="H23" s="50">
        <v>95</v>
      </c>
      <c r="I23" s="14" t="s">
        <v>22</v>
      </c>
      <c r="J23" s="55" t="s">
        <v>461</v>
      </c>
    </row>
    <row r="24" spans="1:10" x14ac:dyDescent="0.25">
      <c r="A24" s="53">
        <v>21</v>
      </c>
      <c r="B24" s="26" t="s">
        <v>113</v>
      </c>
      <c r="C24" s="27" t="s">
        <v>11</v>
      </c>
      <c r="D24" s="1">
        <f>IF(C24="Да",  MAX($D$4:D23)+1,"")</f>
        <v>21</v>
      </c>
      <c r="E24" s="27">
        <v>150</v>
      </c>
      <c r="F24" s="50">
        <v>56</v>
      </c>
      <c r="G24" s="14" t="s">
        <v>8</v>
      </c>
      <c r="H24" s="50">
        <v>94</v>
      </c>
      <c r="I24" s="14" t="s">
        <v>8</v>
      </c>
      <c r="J24" s="55" t="s">
        <v>461</v>
      </c>
    </row>
    <row r="25" spans="1:10" x14ac:dyDescent="0.25">
      <c r="A25" s="53">
        <v>22</v>
      </c>
      <c r="B25" s="26" t="s">
        <v>93</v>
      </c>
      <c r="C25" s="27" t="s">
        <v>11</v>
      </c>
      <c r="D25" s="1">
        <f>IF(C25="Да",  MAX($D$4:D24)+1,"")</f>
        <v>22</v>
      </c>
      <c r="E25" s="27">
        <v>149</v>
      </c>
      <c r="F25" s="50">
        <v>66</v>
      </c>
      <c r="G25" s="14" t="s">
        <v>8</v>
      </c>
      <c r="H25" s="50">
        <v>83</v>
      </c>
      <c r="I25" s="14" t="s">
        <v>8</v>
      </c>
      <c r="J25" s="55" t="s">
        <v>461</v>
      </c>
    </row>
    <row r="26" spans="1:10" x14ac:dyDescent="0.25">
      <c r="A26" s="53">
        <v>23</v>
      </c>
      <c r="B26" s="26" t="s">
        <v>100</v>
      </c>
      <c r="C26" s="27" t="s">
        <v>11</v>
      </c>
      <c r="D26" s="1">
        <f>IF(C26="Да",  MAX($D$4:D25)+1,"")</f>
        <v>23</v>
      </c>
      <c r="E26" s="27">
        <v>148</v>
      </c>
      <c r="F26" s="50">
        <v>58</v>
      </c>
      <c r="G26" s="14" t="s">
        <v>8</v>
      </c>
      <c r="H26" s="50">
        <v>90</v>
      </c>
      <c r="I26" s="14" t="s">
        <v>53</v>
      </c>
      <c r="J26" s="55" t="s">
        <v>461</v>
      </c>
    </row>
    <row r="27" spans="1:10" x14ac:dyDescent="0.25">
      <c r="A27" s="53">
        <v>24</v>
      </c>
      <c r="B27" s="26" t="s">
        <v>133</v>
      </c>
      <c r="C27" s="27" t="s">
        <v>11</v>
      </c>
      <c r="D27" s="1">
        <f>IF(C27="Да",  MAX($D$4:D26)+1,"")</f>
        <v>24</v>
      </c>
      <c r="E27" s="27">
        <v>147</v>
      </c>
      <c r="F27" s="50">
        <v>56</v>
      </c>
      <c r="G27" s="14" t="s">
        <v>8</v>
      </c>
      <c r="H27" s="50">
        <v>91</v>
      </c>
      <c r="I27" s="14" t="s">
        <v>8</v>
      </c>
      <c r="J27" s="55" t="s">
        <v>461</v>
      </c>
    </row>
    <row r="28" spans="1:10" x14ac:dyDescent="0.25">
      <c r="A28" s="53">
        <v>25</v>
      </c>
      <c r="B28" s="26" t="s">
        <v>118</v>
      </c>
      <c r="C28" s="27" t="s">
        <v>11</v>
      </c>
      <c r="D28" s="1">
        <f>IF(C28="Да",  MAX($D$4:D27)+1,"")</f>
        <v>25</v>
      </c>
      <c r="E28" s="27">
        <v>146</v>
      </c>
      <c r="F28" s="50">
        <v>58</v>
      </c>
      <c r="G28" s="14" t="s">
        <v>8</v>
      </c>
      <c r="H28" s="50">
        <v>88</v>
      </c>
      <c r="I28" s="14" t="s">
        <v>8</v>
      </c>
      <c r="J28" s="55" t="s">
        <v>461</v>
      </c>
    </row>
    <row r="29" spans="1:10" ht="38.25" x14ac:dyDescent="0.25">
      <c r="A29" s="53">
        <v>26</v>
      </c>
      <c r="B29" s="26" t="s">
        <v>89</v>
      </c>
      <c r="C29" s="27" t="s">
        <v>11</v>
      </c>
      <c r="D29" s="1">
        <f>IF(C29="Да",  MAX($D$4:D28)+1,"")</f>
        <v>26</v>
      </c>
      <c r="E29" s="27">
        <v>143</v>
      </c>
      <c r="F29" s="50">
        <v>56</v>
      </c>
      <c r="G29" s="14" t="s">
        <v>8</v>
      </c>
      <c r="H29" s="50">
        <v>87</v>
      </c>
      <c r="I29" s="14" t="s">
        <v>8</v>
      </c>
      <c r="J29" s="86" t="s">
        <v>459</v>
      </c>
    </row>
    <row r="30" spans="1:10" ht="38.25" x14ac:dyDescent="0.25">
      <c r="A30" s="53">
        <v>27</v>
      </c>
      <c r="B30" s="26" t="s">
        <v>126</v>
      </c>
      <c r="C30" s="27" t="s">
        <v>11</v>
      </c>
      <c r="D30" s="1">
        <f>IF(C30="Да",  MAX($D$4:D29)+1,"")</f>
        <v>27</v>
      </c>
      <c r="E30" s="27">
        <v>143</v>
      </c>
      <c r="F30" s="50">
        <v>48</v>
      </c>
      <c r="G30" s="14" t="s">
        <v>8</v>
      </c>
      <c r="H30" s="50">
        <v>95</v>
      </c>
      <c r="I30" s="14" t="s">
        <v>8</v>
      </c>
      <c r="J30" s="86" t="s">
        <v>459</v>
      </c>
    </row>
    <row r="31" spans="1:10" ht="38.25" x14ac:dyDescent="0.25">
      <c r="A31" s="53">
        <v>28</v>
      </c>
      <c r="B31" s="26" t="s">
        <v>52</v>
      </c>
      <c r="C31" s="27" t="s">
        <v>11</v>
      </c>
      <c r="D31" s="1">
        <f>IF(C31="Да",  MAX($D$4:D30)+1,"")</f>
        <v>28</v>
      </c>
      <c r="E31" s="27">
        <v>142</v>
      </c>
      <c r="F31" s="50">
        <v>62</v>
      </c>
      <c r="G31" s="14" t="s">
        <v>8</v>
      </c>
      <c r="H31" s="50">
        <v>80</v>
      </c>
      <c r="I31" s="14" t="s">
        <v>53</v>
      </c>
      <c r="J31" s="86" t="s">
        <v>459</v>
      </c>
    </row>
    <row r="32" spans="1:10" ht="38.25" x14ac:dyDescent="0.25">
      <c r="A32" s="53">
        <v>29</v>
      </c>
      <c r="B32" s="26" t="s">
        <v>83</v>
      </c>
      <c r="C32" s="27" t="s">
        <v>11</v>
      </c>
      <c r="D32" s="1">
        <f>IF(C32="Да",  MAX($D$4:D31)+1,"")</f>
        <v>29</v>
      </c>
      <c r="E32" s="27">
        <v>141</v>
      </c>
      <c r="F32" s="50">
        <v>56</v>
      </c>
      <c r="G32" s="14" t="s">
        <v>8</v>
      </c>
      <c r="H32" s="50">
        <v>85</v>
      </c>
      <c r="I32" s="14" t="s">
        <v>8</v>
      </c>
      <c r="J32" s="86" t="s">
        <v>459</v>
      </c>
    </row>
    <row r="33" spans="1:10" ht="38.25" x14ac:dyDescent="0.25">
      <c r="A33" s="53">
        <v>30</v>
      </c>
      <c r="B33" s="26" t="s">
        <v>109</v>
      </c>
      <c r="C33" s="27" t="s">
        <v>11</v>
      </c>
      <c r="D33" s="1">
        <f>IF(C33="Да",  MAX($D$4:D32)+1,"")</f>
        <v>30</v>
      </c>
      <c r="E33" s="27">
        <v>139</v>
      </c>
      <c r="F33" s="50">
        <v>46</v>
      </c>
      <c r="G33" s="14" t="s">
        <v>8</v>
      </c>
      <c r="H33" s="50">
        <v>93</v>
      </c>
      <c r="I33" s="14" t="s">
        <v>8</v>
      </c>
      <c r="J33" s="86" t="s">
        <v>459</v>
      </c>
    </row>
    <row r="34" spans="1:10" ht="38.25" x14ac:dyDescent="0.25">
      <c r="A34" s="53">
        <v>31</v>
      </c>
      <c r="B34" s="26" t="s">
        <v>137</v>
      </c>
      <c r="C34" s="27" t="s">
        <v>11</v>
      </c>
      <c r="D34" s="1">
        <f>IF(C34="Да",  MAX($D$4:D33)+1,"")</f>
        <v>31</v>
      </c>
      <c r="E34" s="27">
        <v>135</v>
      </c>
      <c r="F34" s="50">
        <v>72</v>
      </c>
      <c r="G34" s="14" t="s">
        <v>8</v>
      </c>
      <c r="H34" s="50">
        <v>63</v>
      </c>
      <c r="I34" s="14" t="s">
        <v>8</v>
      </c>
      <c r="J34" s="86" t="s">
        <v>459</v>
      </c>
    </row>
    <row r="35" spans="1:10" ht="38.25" x14ac:dyDescent="0.25">
      <c r="A35" s="53">
        <v>32</v>
      </c>
      <c r="B35" s="26" t="s">
        <v>78</v>
      </c>
      <c r="C35" s="27" t="s">
        <v>11</v>
      </c>
      <c r="D35" s="1">
        <f>IF(C35="Да",  MAX($D$4:D34)+1,"")</f>
        <v>32</v>
      </c>
      <c r="E35" s="27">
        <v>134</v>
      </c>
      <c r="F35" s="50">
        <v>56</v>
      </c>
      <c r="G35" s="14" t="s">
        <v>8</v>
      </c>
      <c r="H35" s="50">
        <v>78</v>
      </c>
      <c r="I35" s="14" t="s">
        <v>8</v>
      </c>
      <c r="J35" s="86" t="s">
        <v>459</v>
      </c>
    </row>
    <row r="36" spans="1:10" ht="38.25" x14ac:dyDescent="0.25">
      <c r="A36" s="53">
        <v>33</v>
      </c>
      <c r="B36" s="26" t="s">
        <v>84</v>
      </c>
      <c r="C36" s="27" t="s">
        <v>11</v>
      </c>
      <c r="D36" s="1">
        <f>IF(C36="Да",  MAX($D$4:D35)+1,"")</f>
        <v>33</v>
      </c>
      <c r="E36" s="27">
        <v>130</v>
      </c>
      <c r="F36" s="50">
        <v>50</v>
      </c>
      <c r="G36" s="14" t="s">
        <v>8</v>
      </c>
      <c r="H36" s="50">
        <v>80</v>
      </c>
      <c r="I36" s="14" t="s">
        <v>8</v>
      </c>
      <c r="J36" s="86" t="s">
        <v>459</v>
      </c>
    </row>
    <row r="37" spans="1:10" ht="38.25" x14ac:dyDescent="0.25">
      <c r="A37" s="53">
        <v>34</v>
      </c>
      <c r="B37" s="26" t="s">
        <v>92</v>
      </c>
      <c r="C37" s="27" t="s">
        <v>11</v>
      </c>
      <c r="D37" s="1">
        <f>IF(C37="Да",  MAX($D$4:D36)+1,"")</f>
        <v>34</v>
      </c>
      <c r="E37" s="27">
        <v>124</v>
      </c>
      <c r="F37" s="50">
        <v>54</v>
      </c>
      <c r="G37" s="14" t="s">
        <v>8</v>
      </c>
      <c r="H37" s="50">
        <v>70</v>
      </c>
      <c r="I37" s="14" t="s">
        <v>8</v>
      </c>
      <c r="J37" s="86" t="s">
        <v>459</v>
      </c>
    </row>
    <row r="38" spans="1:10" ht="38.25" x14ac:dyDescent="0.25">
      <c r="A38" s="53">
        <v>35</v>
      </c>
      <c r="B38" s="26" t="s">
        <v>72</v>
      </c>
      <c r="C38" s="27" t="s">
        <v>11</v>
      </c>
      <c r="D38" s="1">
        <f>IF(C38="Да",  MAX($D$4:D37)+1,"")</f>
        <v>35</v>
      </c>
      <c r="E38" s="27">
        <v>117</v>
      </c>
      <c r="F38" s="50">
        <v>40</v>
      </c>
      <c r="G38" s="14" t="s">
        <v>8</v>
      </c>
      <c r="H38" s="50">
        <v>77</v>
      </c>
      <c r="I38" s="14" t="s">
        <v>8</v>
      </c>
      <c r="J38" s="86" t="s">
        <v>459</v>
      </c>
    </row>
    <row r="39" spans="1:10" ht="38.25" x14ac:dyDescent="0.25">
      <c r="A39" s="53">
        <v>36</v>
      </c>
      <c r="B39" s="26" t="s">
        <v>74</v>
      </c>
      <c r="C39" s="27" t="s">
        <v>11</v>
      </c>
      <c r="D39" s="1">
        <f>IF(C39="Да",  MAX($D$4:D38)+1,"")</f>
        <v>36</v>
      </c>
      <c r="E39" s="27">
        <v>102</v>
      </c>
      <c r="F39" s="50">
        <v>58</v>
      </c>
      <c r="G39" s="14" t="s">
        <v>8</v>
      </c>
      <c r="H39" s="50">
        <v>44</v>
      </c>
      <c r="I39" s="14" t="s">
        <v>8</v>
      </c>
      <c r="J39" s="86" t="s">
        <v>459</v>
      </c>
    </row>
    <row r="40" spans="1:10" x14ac:dyDescent="0.25">
      <c r="B40" s="30"/>
      <c r="C40" s="31"/>
      <c r="D40" s="31"/>
      <c r="E40" s="31"/>
      <c r="F40" s="51"/>
      <c r="G40" s="18"/>
      <c r="H40" s="51"/>
      <c r="I40" s="18"/>
      <c r="J40" s="84"/>
    </row>
  </sheetData>
  <sortState ref="A2:M185">
    <sortCondition ref="J2:J185" customList="В_КОНКУРСЕ,ЗАБРАЛ_ДОК,ПОЛУЧИЛ_ДВОЙКУ,НЕЯВКА"/>
    <sortCondition descending="1" ref="F2:F185"/>
    <sortCondition ref="B2:B185"/>
  </sortState>
  <pageMargins left="0.11811023622047245" right="0.11811023622047245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60"/>
  <sheetViews>
    <sheetView topLeftCell="A19" workbookViewId="0">
      <selection sqref="A1:J41"/>
    </sheetView>
  </sheetViews>
  <sheetFormatPr defaultColWidth="9.140625" defaultRowHeight="15" x14ac:dyDescent="0.25"/>
  <cols>
    <col min="1" max="1" width="7" style="6" bestFit="1" customWidth="1"/>
    <col min="2" max="2" width="40.5703125" style="46" customWidth="1"/>
    <col min="3" max="3" width="5.85546875" style="21" bestFit="1" customWidth="1"/>
    <col min="4" max="4" width="3" style="21" bestFit="1" customWidth="1"/>
    <col min="5" max="5" width="8.42578125" style="21" bestFit="1" customWidth="1"/>
    <col min="6" max="6" width="6.85546875" style="21" bestFit="1" customWidth="1"/>
    <col min="7" max="7" width="9.5703125" style="6" bestFit="1" customWidth="1"/>
    <col min="8" max="8" width="7.7109375" style="21" customWidth="1"/>
    <col min="9" max="9" width="9.5703125" style="6" bestFit="1" customWidth="1"/>
    <col min="10" max="10" width="31" style="80" customWidth="1"/>
    <col min="11" max="16384" width="9.140625" style="46"/>
  </cols>
  <sheetData>
    <row r="1" spans="1:10" x14ac:dyDescent="0.25">
      <c r="B1" s="47" t="s">
        <v>140</v>
      </c>
      <c r="E1" s="21" t="s">
        <v>449</v>
      </c>
      <c r="F1" s="21">
        <v>25</v>
      </c>
      <c r="G1" s="6" t="s">
        <v>450</v>
      </c>
      <c r="H1" s="21">
        <v>5</v>
      </c>
    </row>
    <row r="2" spans="1:10" x14ac:dyDescent="0.25">
      <c r="B2" s="47"/>
    </row>
    <row r="3" spans="1:10" s="58" customFormat="1" ht="30" x14ac:dyDescent="0.25">
      <c r="A3" s="62" t="s">
        <v>71</v>
      </c>
      <c r="B3" s="23" t="s">
        <v>0</v>
      </c>
      <c r="C3" s="24" t="s">
        <v>451</v>
      </c>
      <c r="D3" s="24"/>
      <c r="E3" s="24" t="s">
        <v>4</v>
      </c>
      <c r="F3" s="24" t="s">
        <v>1</v>
      </c>
      <c r="G3" s="10" t="s">
        <v>2</v>
      </c>
      <c r="H3" s="24" t="s">
        <v>3</v>
      </c>
      <c r="I3" s="10" t="s">
        <v>2</v>
      </c>
      <c r="J3" s="55" t="s">
        <v>6</v>
      </c>
    </row>
    <row r="4" spans="1:10" x14ac:dyDescent="0.25">
      <c r="A4" s="63">
        <v>1</v>
      </c>
      <c r="B4" s="26" t="s">
        <v>18</v>
      </c>
      <c r="C4" s="27" t="s">
        <v>11</v>
      </c>
      <c r="D4" s="1">
        <v>1</v>
      </c>
      <c r="E4" s="27">
        <v>193</v>
      </c>
      <c r="F4" s="50">
        <v>94</v>
      </c>
      <c r="G4" s="14" t="s">
        <v>8</v>
      </c>
      <c r="H4" s="50">
        <v>99</v>
      </c>
      <c r="I4" s="14" t="s">
        <v>8</v>
      </c>
      <c r="J4" s="10" t="s">
        <v>455</v>
      </c>
    </row>
    <row r="5" spans="1:10" x14ac:dyDescent="0.25">
      <c r="A5" s="63">
        <v>2</v>
      </c>
      <c r="B5" s="26" t="s">
        <v>177</v>
      </c>
      <c r="C5" s="27" t="s">
        <v>11</v>
      </c>
      <c r="D5" s="1">
        <f>IF(C5="Да",  MAX($D$4:D4)+1,"")</f>
        <v>2</v>
      </c>
      <c r="E5" s="27">
        <v>183</v>
      </c>
      <c r="F5" s="50">
        <v>84</v>
      </c>
      <c r="G5" s="14" t="s">
        <v>8</v>
      </c>
      <c r="H5" s="50">
        <v>99</v>
      </c>
      <c r="I5" s="14" t="s">
        <v>8</v>
      </c>
      <c r="J5" s="10" t="s">
        <v>455</v>
      </c>
    </row>
    <row r="6" spans="1:10" x14ac:dyDescent="0.25">
      <c r="A6" s="63">
        <v>3</v>
      </c>
      <c r="B6" s="26" t="s">
        <v>159</v>
      </c>
      <c r="C6" s="27" t="s">
        <v>11</v>
      </c>
      <c r="D6" s="1">
        <f>IF(C6="Да",  MAX($D$4:D5)+1,"")</f>
        <v>3</v>
      </c>
      <c r="E6" s="27">
        <v>181</v>
      </c>
      <c r="F6" s="50">
        <v>90</v>
      </c>
      <c r="G6" s="14" t="s">
        <v>8</v>
      </c>
      <c r="H6" s="50">
        <v>91</v>
      </c>
      <c r="I6" s="14" t="s">
        <v>8</v>
      </c>
      <c r="J6" s="10" t="s">
        <v>455</v>
      </c>
    </row>
    <row r="7" spans="1:10" x14ac:dyDescent="0.25">
      <c r="A7" s="63">
        <v>4</v>
      </c>
      <c r="B7" s="26" t="s">
        <v>44</v>
      </c>
      <c r="C7" s="27" t="s">
        <v>11</v>
      </c>
      <c r="D7" s="1">
        <f>IF(C7="Да",  MAX($D$4:D6)+1,"")</f>
        <v>4</v>
      </c>
      <c r="E7" s="27">
        <v>180</v>
      </c>
      <c r="F7" s="50">
        <v>84</v>
      </c>
      <c r="G7" s="14" t="s">
        <v>8</v>
      </c>
      <c r="H7" s="50">
        <v>96</v>
      </c>
      <c r="I7" s="14" t="s">
        <v>8</v>
      </c>
      <c r="J7" s="10" t="s">
        <v>455</v>
      </c>
    </row>
    <row r="8" spans="1:10" x14ac:dyDescent="0.25">
      <c r="A8" s="63">
        <v>5</v>
      </c>
      <c r="B8" s="26" t="s">
        <v>181</v>
      </c>
      <c r="C8" s="27" t="s">
        <v>11</v>
      </c>
      <c r="D8" s="1">
        <f>IF(C8="Да",  MAX($D$4:D7)+1,"")</f>
        <v>5</v>
      </c>
      <c r="E8" s="27">
        <v>179</v>
      </c>
      <c r="F8" s="50">
        <v>84</v>
      </c>
      <c r="G8" s="14" t="s">
        <v>8</v>
      </c>
      <c r="H8" s="50">
        <v>95</v>
      </c>
      <c r="I8" s="14" t="s">
        <v>8</v>
      </c>
      <c r="J8" s="10" t="s">
        <v>455</v>
      </c>
    </row>
    <row r="9" spans="1:10" x14ac:dyDescent="0.25">
      <c r="A9" s="63">
        <v>6</v>
      </c>
      <c r="B9" s="26" t="s">
        <v>179</v>
      </c>
      <c r="C9" s="27" t="s">
        <v>11</v>
      </c>
      <c r="D9" s="1">
        <f>IF(C9="Да",  MAX($D$4:D8)+1,"")</f>
        <v>6</v>
      </c>
      <c r="E9" s="27">
        <v>174</v>
      </c>
      <c r="F9" s="50">
        <v>90</v>
      </c>
      <c r="G9" s="14" t="s">
        <v>8</v>
      </c>
      <c r="H9" s="50">
        <v>84</v>
      </c>
      <c r="I9" s="14" t="s">
        <v>8</v>
      </c>
      <c r="J9" s="10" t="s">
        <v>455</v>
      </c>
    </row>
    <row r="10" spans="1:10" x14ac:dyDescent="0.25">
      <c r="A10" s="63">
        <v>7</v>
      </c>
      <c r="B10" s="26" t="s">
        <v>99</v>
      </c>
      <c r="C10" s="27" t="s">
        <v>11</v>
      </c>
      <c r="D10" s="1">
        <f>IF(C10="Да",  MAX($D$4:D9)+1,"")</f>
        <v>7</v>
      </c>
      <c r="E10" s="27">
        <v>170</v>
      </c>
      <c r="F10" s="50">
        <v>94</v>
      </c>
      <c r="G10" s="14" t="s">
        <v>8</v>
      </c>
      <c r="H10" s="50">
        <v>76</v>
      </c>
      <c r="I10" s="14" t="s">
        <v>8</v>
      </c>
      <c r="J10" s="10" t="s">
        <v>455</v>
      </c>
    </row>
    <row r="11" spans="1:10" x14ac:dyDescent="0.25">
      <c r="A11" s="63">
        <v>8</v>
      </c>
      <c r="B11" s="26" t="s">
        <v>79</v>
      </c>
      <c r="C11" s="27" t="s">
        <v>11</v>
      </c>
      <c r="D11" s="1">
        <f>IF(C11="Да",  MAX($D$4:D10)+1,"")</f>
        <v>8</v>
      </c>
      <c r="E11" s="27">
        <v>170</v>
      </c>
      <c r="F11" s="50">
        <v>73</v>
      </c>
      <c r="G11" s="14" t="s">
        <v>8</v>
      </c>
      <c r="H11" s="50">
        <v>97</v>
      </c>
      <c r="I11" s="14" t="s">
        <v>8</v>
      </c>
      <c r="J11" s="10" t="s">
        <v>455</v>
      </c>
    </row>
    <row r="12" spans="1:10" x14ac:dyDescent="0.25">
      <c r="A12" s="63">
        <v>9</v>
      </c>
      <c r="B12" s="26" t="s">
        <v>180</v>
      </c>
      <c r="C12" s="27" t="s">
        <v>11</v>
      </c>
      <c r="D12" s="1">
        <f>IF(C12="Да",  MAX($D$4:D11)+1,"")</f>
        <v>9</v>
      </c>
      <c r="E12" s="27">
        <v>169</v>
      </c>
      <c r="F12" s="50">
        <v>88</v>
      </c>
      <c r="G12" s="14" t="s">
        <v>8</v>
      </c>
      <c r="H12" s="50">
        <v>81</v>
      </c>
      <c r="I12" s="14" t="s">
        <v>8</v>
      </c>
      <c r="J12" s="10" t="s">
        <v>455</v>
      </c>
    </row>
    <row r="13" spans="1:10" x14ac:dyDescent="0.25">
      <c r="A13" s="63">
        <v>10</v>
      </c>
      <c r="B13" s="26" t="s">
        <v>171</v>
      </c>
      <c r="C13" s="27" t="s">
        <v>11</v>
      </c>
      <c r="D13" s="1">
        <f>IF(C13="Да",  MAX($D$4:D12)+1,"")</f>
        <v>10</v>
      </c>
      <c r="E13" s="27">
        <v>167</v>
      </c>
      <c r="F13" s="50">
        <v>88</v>
      </c>
      <c r="G13" s="14" t="s">
        <v>8</v>
      </c>
      <c r="H13" s="50">
        <v>79</v>
      </c>
      <c r="I13" s="14" t="s">
        <v>8</v>
      </c>
      <c r="J13" s="10" t="s">
        <v>455</v>
      </c>
    </row>
    <row r="14" spans="1:10" x14ac:dyDescent="0.25">
      <c r="A14" s="63">
        <v>11</v>
      </c>
      <c r="B14" s="26" t="s">
        <v>161</v>
      </c>
      <c r="C14" s="27" t="s">
        <v>11</v>
      </c>
      <c r="D14" s="1">
        <f>IF(C14="Да",  MAX($D$4:D13)+1,"")</f>
        <v>11</v>
      </c>
      <c r="E14" s="27">
        <v>151</v>
      </c>
      <c r="F14" s="50">
        <v>57</v>
      </c>
      <c r="G14" s="14" t="s">
        <v>8</v>
      </c>
      <c r="H14" s="50">
        <v>94</v>
      </c>
      <c r="I14" s="14" t="s">
        <v>8</v>
      </c>
      <c r="J14" s="10" t="s">
        <v>455</v>
      </c>
    </row>
    <row r="15" spans="1:10" x14ac:dyDescent="0.25">
      <c r="A15" s="63">
        <v>12</v>
      </c>
      <c r="B15" s="26" t="s">
        <v>149</v>
      </c>
      <c r="C15" s="27" t="s">
        <v>11</v>
      </c>
      <c r="D15" s="1">
        <f>IF(C15="Да",  MAX($D$4:D14)+1,"")</f>
        <v>12</v>
      </c>
      <c r="E15" s="27">
        <v>151</v>
      </c>
      <c r="F15" s="50">
        <v>54</v>
      </c>
      <c r="G15" s="14" t="s">
        <v>8</v>
      </c>
      <c r="H15" s="50">
        <v>97</v>
      </c>
      <c r="I15" s="14" t="s">
        <v>8</v>
      </c>
      <c r="J15" s="10" t="s">
        <v>455</v>
      </c>
    </row>
    <row r="16" spans="1:10" x14ac:dyDescent="0.25">
      <c r="A16" s="63">
        <v>13</v>
      </c>
      <c r="B16" s="26" t="s">
        <v>170</v>
      </c>
      <c r="C16" s="27" t="s">
        <v>11</v>
      </c>
      <c r="D16" s="1">
        <f>IF(C16="Да",  MAX($D$4:D15)+1,"")</f>
        <v>13</v>
      </c>
      <c r="E16" s="27">
        <v>151</v>
      </c>
      <c r="F16" s="50">
        <v>52</v>
      </c>
      <c r="G16" s="14" t="s">
        <v>8</v>
      </c>
      <c r="H16" s="50">
        <v>99</v>
      </c>
      <c r="I16" s="14" t="s">
        <v>8</v>
      </c>
      <c r="J16" s="10" t="s">
        <v>455</v>
      </c>
    </row>
    <row r="17" spans="1:10" x14ac:dyDescent="0.25">
      <c r="A17" s="63">
        <v>14</v>
      </c>
      <c r="B17" s="26" t="s">
        <v>165</v>
      </c>
      <c r="C17" s="27" t="s">
        <v>11</v>
      </c>
      <c r="D17" s="1">
        <f>IF(C17="Да",  MAX($D$4:D16)+1,"")</f>
        <v>14</v>
      </c>
      <c r="E17" s="27">
        <v>149</v>
      </c>
      <c r="F17" s="50">
        <v>59</v>
      </c>
      <c r="G17" s="14" t="s">
        <v>8</v>
      </c>
      <c r="H17" s="50">
        <v>90</v>
      </c>
      <c r="I17" s="14" t="s">
        <v>22</v>
      </c>
      <c r="J17" s="10" t="s">
        <v>455</v>
      </c>
    </row>
    <row r="18" spans="1:10" x14ac:dyDescent="0.25">
      <c r="A18" s="63">
        <v>15</v>
      </c>
      <c r="B18" s="26" t="s">
        <v>94</v>
      </c>
      <c r="C18" s="27" t="s">
        <v>11</v>
      </c>
      <c r="D18" s="1">
        <f>IF(C18="Да",  MAX($D$4:D17)+1,"")</f>
        <v>15</v>
      </c>
      <c r="E18" s="27">
        <v>147</v>
      </c>
      <c r="F18" s="50">
        <v>78</v>
      </c>
      <c r="G18" s="14" t="s">
        <v>8</v>
      </c>
      <c r="H18" s="50">
        <v>69</v>
      </c>
      <c r="I18" s="14" t="s">
        <v>8</v>
      </c>
      <c r="J18" s="10" t="s">
        <v>455</v>
      </c>
    </row>
    <row r="19" spans="1:10" x14ac:dyDescent="0.25">
      <c r="A19" s="63">
        <v>16</v>
      </c>
      <c r="B19" s="26" t="s">
        <v>131</v>
      </c>
      <c r="C19" s="27" t="s">
        <v>11</v>
      </c>
      <c r="D19" s="1">
        <f>IF(C19="Да",  MAX($D$4:D18)+1,"")</f>
        <v>16</v>
      </c>
      <c r="E19" s="27">
        <v>147</v>
      </c>
      <c r="F19" s="50">
        <v>50</v>
      </c>
      <c r="G19" s="14" t="s">
        <v>8</v>
      </c>
      <c r="H19" s="50">
        <v>97</v>
      </c>
      <c r="I19" s="14" t="s">
        <v>8</v>
      </c>
      <c r="J19" s="10" t="s">
        <v>455</v>
      </c>
    </row>
    <row r="20" spans="1:10" x14ac:dyDescent="0.25">
      <c r="A20" s="63">
        <v>17</v>
      </c>
      <c r="B20" s="26" t="s">
        <v>158</v>
      </c>
      <c r="C20" s="27" t="s">
        <v>11</v>
      </c>
      <c r="D20" s="1">
        <f>IF(C20="Да",  MAX($D$4:D19)+1,"")</f>
        <v>17</v>
      </c>
      <c r="E20" s="27">
        <v>146</v>
      </c>
      <c r="F20" s="50">
        <v>48</v>
      </c>
      <c r="G20" s="14" t="s">
        <v>8</v>
      </c>
      <c r="H20" s="50">
        <v>98</v>
      </c>
      <c r="I20" s="14" t="s">
        <v>8</v>
      </c>
      <c r="J20" s="10" t="s">
        <v>455</v>
      </c>
    </row>
    <row r="21" spans="1:10" x14ac:dyDescent="0.25">
      <c r="A21" s="63">
        <v>18</v>
      </c>
      <c r="B21" s="26" t="s">
        <v>147</v>
      </c>
      <c r="C21" s="27" t="s">
        <v>11</v>
      </c>
      <c r="D21" s="1">
        <f>IF(C21="Да",  MAX($D$4:D20)+1,"")</f>
        <v>18</v>
      </c>
      <c r="E21" s="27">
        <v>141</v>
      </c>
      <c r="F21" s="50">
        <v>52</v>
      </c>
      <c r="G21" s="14" t="s">
        <v>8</v>
      </c>
      <c r="H21" s="50">
        <v>89</v>
      </c>
      <c r="I21" s="14" t="s">
        <v>8</v>
      </c>
      <c r="J21" s="10" t="s">
        <v>455</v>
      </c>
    </row>
    <row r="22" spans="1:10" x14ac:dyDescent="0.25">
      <c r="A22" s="63">
        <v>19</v>
      </c>
      <c r="B22" s="26" t="s">
        <v>141</v>
      </c>
      <c r="C22" s="27" t="s">
        <v>11</v>
      </c>
      <c r="D22" s="1">
        <f>IF(C22="Да",  MAX($D$4:D21)+1,"")</f>
        <v>19</v>
      </c>
      <c r="E22" s="27">
        <v>139</v>
      </c>
      <c r="F22" s="50">
        <v>43</v>
      </c>
      <c r="G22" s="14" t="s">
        <v>8</v>
      </c>
      <c r="H22" s="50">
        <v>96</v>
      </c>
      <c r="I22" s="14" t="s">
        <v>8</v>
      </c>
      <c r="J22" s="10" t="s">
        <v>455</v>
      </c>
    </row>
    <row r="23" spans="1:10" x14ac:dyDescent="0.25">
      <c r="A23" s="63">
        <v>20</v>
      </c>
      <c r="B23" s="26" t="s">
        <v>86</v>
      </c>
      <c r="C23" s="27" t="s">
        <v>11</v>
      </c>
      <c r="D23" s="1">
        <f>IF(C23="Да",  MAX($D$4:D22)+1,"")</f>
        <v>20</v>
      </c>
      <c r="E23" s="27">
        <v>136</v>
      </c>
      <c r="F23" s="50">
        <v>48</v>
      </c>
      <c r="G23" s="14" t="s">
        <v>8</v>
      </c>
      <c r="H23" s="50">
        <v>88</v>
      </c>
      <c r="I23" s="14" t="s">
        <v>8</v>
      </c>
      <c r="J23" s="55" t="s">
        <v>461</v>
      </c>
    </row>
    <row r="24" spans="1:10" x14ac:dyDescent="0.25">
      <c r="A24" s="63">
        <v>21</v>
      </c>
      <c r="B24" s="26" t="s">
        <v>164</v>
      </c>
      <c r="C24" s="27" t="s">
        <v>11</v>
      </c>
      <c r="D24" s="1">
        <f>IF(C24="Да",  MAX($D$4:D23)+1,"")</f>
        <v>21</v>
      </c>
      <c r="E24" s="27">
        <v>136</v>
      </c>
      <c r="F24" s="50">
        <v>44</v>
      </c>
      <c r="G24" s="14" t="s">
        <v>8</v>
      </c>
      <c r="H24" s="50">
        <v>92</v>
      </c>
      <c r="I24" s="14" t="s">
        <v>8</v>
      </c>
      <c r="J24" s="55" t="s">
        <v>461</v>
      </c>
    </row>
    <row r="25" spans="1:10" x14ac:dyDescent="0.25">
      <c r="A25" s="63">
        <v>22</v>
      </c>
      <c r="B25" s="26" t="s">
        <v>12</v>
      </c>
      <c r="C25" s="27" t="s">
        <v>11</v>
      </c>
      <c r="D25" s="1">
        <f>IF(C25="Да",  MAX($D$4:D24)+1,"")</f>
        <v>22</v>
      </c>
      <c r="E25" s="27">
        <v>136</v>
      </c>
      <c r="F25" s="50">
        <v>41</v>
      </c>
      <c r="G25" s="14" t="s">
        <v>8</v>
      </c>
      <c r="H25" s="50">
        <v>95</v>
      </c>
      <c r="I25" s="14" t="s">
        <v>8</v>
      </c>
      <c r="J25" s="55" t="s">
        <v>461</v>
      </c>
    </row>
    <row r="26" spans="1:10" x14ac:dyDescent="0.25">
      <c r="A26" s="63">
        <v>23</v>
      </c>
      <c r="B26" s="26" t="s">
        <v>143</v>
      </c>
      <c r="C26" s="27" t="s">
        <v>11</v>
      </c>
      <c r="D26" s="1">
        <f>IF(C26="Да",  MAX($D$4:D25)+1,"")</f>
        <v>23</v>
      </c>
      <c r="E26" s="27">
        <v>135</v>
      </c>
      <c r="F26" s="50">
        <v>41</v>
      </c>
      <c r="G26" s="14" t="s">
        <v>8</v>
      </c>
      <c r="H26" s="50">
        <v>94</v>
      </c>
      <c r="I26" s="14" t="s">
        <v>8</v>
      </c>
      <c r="J26" s="55" t="s">
        <v>461</v>
      </c>
    </row>
    <row r="27" spans="1:10" x14ac:dyDescent="0.25">
      <c r="A27" s="63">
        <v>24</v>
      </c>
      <c r="B27" s="26" t="s">
        <v>14</v>
      </c>
      <c r="C27" s="27" t="s">
        <v>11</v>
      </c>
      <c r="D27" s="111">
        <f>IF(C27="Да",  MAX($D$4:D26)+1,"")</f>
        <v>24</v>
      </c>
      <c r="E27" s="27">
        <v>133</v>
      </c>
      <c r="F27" s="50">
        <v>44</v>
      </c>
      <c r="G27" s="14" t="s">
        <v>8</v>
      </c>
      <c r="H27" s="50">
        <v>89</v>
      </c>
      <c r="I27" s="14" t="s">
        <v>8</v>
      </c>
      <c r="J27" s="55" t="s">
        <v>461</v>
      </c>
    </row>
    <row r="28" spans="1:10" x14ac:dyDescent="0.25">
      <c r="A28" s="63">
        <v>25</v>
      </c>
      <c r="B28" s="26" t="s">
        <v>175</v>
      </c>
      <c r="C28" s="27" t="s">
        <v>11</v>
      </c>
      <c r="D28" s="111">
        <f>IF(C28="Да",  MAX($D$4:D27)+1,"")</f>
        <v>25</v>
      </c>
      <c r="E28" s="27">
        <v>130</v>
      </c>
      <c r="F28" s="50">
        <v>44</v>
      </c>
      <c r="G28" s="14" t="s">
        <v>8</v>
      </c>
      <c r="H28" s="50">
        <v>86</v>
      </c>
      <c r="I28" s="14" t="s">
        <v>8</v>
      </c>
      <c r="J28" s="55" t="s">
        <v>462</v>
      </c>
    </row>
    <row r="29" spans="1:10" x14ac:dyDescent="0.25">
      <c r="A29" s="63">
        <v>26</v>
      </c>
      <c r="B29" s="26" t="s">
        <v>98</v>
      </c>
      <c r="C29" s="27" t="s">
        <v>11</v>
      </c>
      <c r="D29" s="111">
        <f>IF(C29="Да",  MAX($D$4:D28)+1,"")</f>
        <v>26</v>
      </c>
      <c r="E29" s="27">
        <v>127</v>
      </c>
      <c r="F29" s="50">
        <v>41</v>
      </c>
      <c r="G29" s="14" t="s">
        <v>8</v>
      </c>
      <c r="H29" s="50">
        <v>86</v>
      </c>
      <c r="I29" s="14" t="s">
        <v>8</v>
      </c>
      <c r="J29" s="55" t="s">
        <v>462</v>
      </c>
    </row>
    <row r="30" spans="1:10" x14ac:dyDescent="0.25">
      <c r="A30" s="63">
        <v>27</v>
      </c>
      <c r="B30" s="26" t="s">
        <v>151</v>
      </c>
      <c r="C30" s="27" t="s">
        <v>11</v>
      </c>
      <c r="D30" s="111">
        <f>IF(C30="Да",  MAX($D$4:D29)+1,"")</f>
        <v>27</v>
      </c>
      <c r="E30" s="27">
        <v>127</v>
      </c>
      <c r="F30" s="50">
        <v>40</v>
      </c>
      <c r="G30" s="14" t="s">
        <v>8</v>
      </c>
      <c r="H30" s="50">
        <v>87</v>
      </c>
      <c r="I30" s="14" t="s">
        <v>8</v>
      </c>
      <c r="J30" s="55" t="s">
        <v>462</v>
      </c>
    </row>
    <row r="31" spans="1:10" x14ac:dyDescent="0.25">
      <c r="A31" s="63">
        <v>28</v>
      </c>
      <c r="B31" s="26" t="s">
        <v>21</v>
      </c>
      <c r="C31" s="27" t="s">
        <v>11</v>
      </c>
      <c r="D31" s="111">
        <f>IF(C31="Да",  MAX($D$4:D30)+1,"")</f>
        <v>28</v>
      </c>
      <c r="E31" s="27">
        <v>126</v>
      </c>
      <c r="F31" s="50">
        <v>50</v>
      </c>
      <c r="G31" s="14" t="s">
        <v>8</v>
      </c>
      <c r="H31" s="50">
        <v>76</v>
      </c>
      <c r="I31" s="14" t="s">
        <v>8</v>
      </c>
      <c r="J31" s="55" t="s">
        <v>462</v>
      </c>
    </row>
    <row r="32" spans="1:10" ht="38.25" x14ac:dyDescent="0.25">
      <c r="A32" s="63">
        <v>29</v>
      </c>
      <c r="B32" s="26" t="s">
        <v>152</v>
      </c>
      <c r="C32" s="27" t="s">
        <v>11</v>
      </c>
      <c r="D32" s="1">
        <f>IF(C32="Да",  MAX($D$4:D31)+1,"")</f>
        <v>29</v>
      </c>
      <c r="E32" s="27">
        <v>126</v>
      </c>
      <c r="F32" s="50">
        <v>41</v>
      </c>
      <c r="G32" s="14" t="s">
        <v>8</v>
      </c>
      <c r="H32" s="50">
        <v>85</v>
      </c>
      <c r="I32" s="14" t="s">
        <v>22</v>
      </c>
      <c r="J32" s="86" t="s">
        <v>458</v>
      </c>
    </row>
    <row r="33" spans="1:10" x14ac:dyDescent="0.25">
      <c r="A33" s="63">
        <v>30</v>
      </c>
      <c r="B33" s="26" t="s">
        <v>76</v>
      </c>
      <c r="C33" s="27"/>
      <c r="D33" s="1" t="str">
        <f>IF(C33="Да",  MAX($D$4:D32)+1,"")</f>
        <v/>
      </c>
      <c r="E33" s="27">
        <v>124</v>
      </c>
      <c r="F33" s="50">
        <v>40</v>
      </c>
      <c r="G33" s="14" t="s">
        <v>8</v>
      </c>
      <c r="H33" s="50">
        <v>84</v>
      </c>
      <c r="I33" s="14" t="s">
        <v>8</v>
      </c>
      <c r="J33" s="55" t="s">
        <v>448</v>
      </c>
    </row>
    <row r="34" spans="1:10" x14ac:dyDescent="0.25">
      <c r="A34" s="63">
        <v>31</v>
      </c>
      <c r="B34" s="26" t="s">
        <v>105</v>
      </c>
      <c r="C34" s="27"/>
      <c r="D34" s="1" t="str">
        <f>IF(C34="Да",  MAX($D$4:D33)+1,"")</f>
        <v/>
      </c>
      <c r="E34" s="27">
        <v>122</v>
      </c>
      <c r="F34" s="50">
        <v>47</v>
      </c>
      <c r="G34" s="14" t="s">
        <v>8</v>
      </c>
      <c r="H34" s="50">
        <v>75</v>
      </c>
      <c r="I34" s="14" t="s">
        <v>8</v>
      </c>
      <c r="J34" s="55" t="s">
        <v>448</v>
      </c>
    </row>
    <row r="35" spans="1:10" x14ac:dyDescent="0.25">
      <c r="A35" s="63">
        <v>32</v>
      </c>
      <c r="B35" s="26" t="s">
        <v>178</v>
      </c>
      <c r="C35" s="27"/>
      <c r="D35" s="1" t="str">
        <f>IF(C35="Да",  MAX($D$4:D34)+1,"")</f>
        <v/>
      </c>
      <c r="E35" s="27">
        <v>114</v>
      </c>
      <c r="F35" s="50">
        <v>41</v>
      </c>
      <c r="G35" s="14" t="s">
        <v>8</v>
      </c>
      <c r="H35" s="50">
        <v>73</v>
      </c>
      <c r="I35" s="14" t="s">
        <v>8</v>
      </c>
      <c r="J35" s="55" t="s">
        <v>448</v>
      </c>
    </row>
    <row r="36" spans="1:10" x14ac:dyDescent="0.25">
      <c r="A36" s="63">
        <v>33</v>
      </c>
      <c r="B36" s="26" t="s">
        <v>174</v>
      </c>
      <c r="C36" s="27"/>
      <c r="D36" s="1" t="str">
        <f>IF(C36="Да",  MAX($D$4:D35)+1,"")</f>
        <v/>
      </c>
      <c r="E36" s="27">
        <v>113</v>
      </c>
      <c r="F36" s="50">
        <v>42</v>
      </c>
      <c r="G36" s="14" t="s">
        <v>8</v>
      </c>
      <c r="H36" s="50">
        <v>71</v>
      </c>
      <c r="I36" s="14" t="s">
        <v>8</v>
      </c>
      <c r="J36" s="55" t="s">
        <v>448</v>
      </c>
    </row>
    <row r="37" spans="1:10" x14ac:dyDescent="0.25">
      <c r="A37" s="63">
        <v>34</v>
      </c>
      <c r="B37" s="26" t="s">
        <v>183</v>
      </c>
      <c r="C37" s="27"/>
      <c r="D37" s="1" t="str">
        <f>IF(C37="Да",  MAX($D$4:D36)+1,"")</f>
        <v/>
      </c>
      <c r="E37" s="27">
        <v>111</v>
      </c>
      <c r="F37" s="50">
        <v>41</v>
      </c>
      <c r="G37" s="14" t="s">
        <v>8</v>
      </c>
      <c r="H37" s="50">
        <v>70</v>
      </c>
      <c r="I37" s="14" t="s">
        <v>8</v>
      </c>
      <c r="J37" s="55" t="s">
        <v>448</v>
      </c>
    </row>
    <row r="38" spans="1:10" x14ac:dyDescent="0.25">
      <c r="A38" s="63">
        <v>35</v>
      </c>
      <c r="B38" s="26" t="s">
        <v>148</v>
      </c>
      <c r="C38" s="27"/>
      <c r="D38" s="1" t="str">
        <f>IF(C38="Да",  MAX($D$4:D37)+1,"")</f>
        <v/>
      </c>
      <c r="E38" s="27">
        <v>88</v>
      </c>
      <c r="F38" s="50">
        <v>43</v>
      </c>
      <c r="G38" s="14" t="s">
        <v>8</v>
      </c>
      <c r="H38" s="50">
        <v>45</v>
      </c>
      <c r="I38" s="14" t="s">
        <v>8</v>
      </c>
      <c r="J38" s="55" t="s">
        <v>448</v>
      </c>
    </row>
    <row r="39" spans="1:10" ht="38.25" x14ac:dyDescent="0.25">
      <c r="A39" s="63">
        <v>36</v>
      </c>
      <c r="B39" s="26" t="s">
        <v>156</v>
      </c>
      <c r="C39" s="27" t="s">
        <v>11</v>
      </c>
      <c r="D39" s="1">
        <f>IF(C39="Да",  MAX($D$4:D38)+1,"")</f>
        <v>30</v>
      </c>
      <c r="E39" s="27">
        <v>88</v>
      </c>
      <c r="F39" s="50">
        <v>43</v>
      </c>
      <c r="G39" s="14" t="s">
        <v>8</v>
      </c>
      <c r="H39" s="50">
        <v>45</v>
      </c>
      <c r="I39" s="14" t="s">
        <v>8</v>
      </c>
      <c r="J39" s="86" t="s">
        <v>458</v>
      </c>
    </row>
    <row r="40" spans="1:10" x14ac:dyDescent="0.25">
      <c r="B40" s="30"/>
      <c r="C40" s="31"/>
      <c r="D40" s="1" t="str">
        <f>IF(C40="Да",  MAX($D$4:D39)+1,"")</f>
        <v/>
      </c>
      <c r="E40" s="31"/>
      <c r="F40" s="51"/>
      <c r="G40" s="18"/>
      <c r="H40" s="51"/>
      <c r="I40" s="18"/>
      <c r="J40" s="81"/>
    </row>
    <row r="41" spans="1:10" ht="38.25" x14ac:dyDescent="0.25">
      <c r="A41" s="63" t="s">
        <v>465</v>
      </c>
      <c r="B41" s="26" t="s">
        <v>396</v>
      </c>
      <c r="C41" s="27" t="s">
        <v>11</v>
      </c>
      <c r="D41" s="1">
        <f>IF(C41="Да",  MAX($D$4:D40)+1,"")</f>
        <v>31</v>
      </c>
      <c r="E41" s="27">
        <f>SUM(F41,H41)</f>
        <v>85</v>
      </c>
      <c r="F41" s="50">
        <v>40</v>
      </c>
      <c r="G41" s="59" t="s">
        <v>8</v>
      </c>
      <c r="H41" s="50">
        <v>45</v>
      </c>
      <c r="I41" s="14" t="s">
        <v>8</v>
      </c>
      <c r="J41" s="86" t="s">
        <v>458</v>
      </c>
    </row>
    <row r="42" spans="1:10" x14ac:dyDescent="0.25">
      <c r="B42" s="30"/>
      <c r="C42" s="42"/>
      <c r="D42" s="42"/>
      <c r="E42" s="42"/>
      <c r="F42" s="52"/>
      <c r="G42" s="60"/>
      <c r="H42" s="52"/>
      <c r="I42" s="56"/>
      <c r="J42" s="82"/>
    </row>
    <row r="43" spans="1:10" x14ac:dyDescent="0.25">
      <c r="B43" s="30"/>
      <c r="C43" s="31"/>
      <c r="D43" s="31"/>
      <c r="E43" s="31"/>
      <c r="F43" s="31"/>
      <c r="G43" s="18"/>
      <c r="H43" s="31"/>
      <c r="I43" s="18"/>
      <c r="J43" s="81"/>
    </row>
    <row r="44" spans="1:10" x14ac:dyDescent="0.25">
      <c r="B44" s="30"/>
      <c r="C44" s="31"/>
      <c r="D44" s="31"/>
      <c r="E44" s="31"/>
      <c r="F44" s="31"/>
      <c r="G44" s="18"/>
      <c r="H44" s="31"/>
      <c r="I44" s="18"/>
      <c r="J44" s="81"/>
    </row>
    <row r="45" spans="1:10" x14ac:dyDescent="0.25">
      <c r="B45" s="30"/>
      <c r="C45" s="31"/>
      <c r="D45" s="31"/>
      <c r="E45" s="31"/>
      <c r="F45" s="31"/>
      <c r="G45" s="18"/>
      <c r="H45" s="31"/>
      <c r="I45" s="18"/>
      <c r="J45" s="81"/>
    </row>
    <row r="46" spans="1:10" x14ac:dyDescent="0.25">
      <c r="B46" s="30"/>
      <c r="C46" s="31"/>
      <c r="D46" s="31"/>
      <c r="E46" s="31"/>
      <c r="F46" s="51"/>
      <c r="G46" s="18"/>
      <c r="H46" s="31"/>
      <c r="I46" s="18"/>
      <c r="J46" s="81"/>
    </row>
    <row r="47" spans="1:10" x14ac:dyDescent="0.25">
      <c r="B47" s="30"/>
      <c r="C47" s="31"/>
      <c r="D47" s="31"/>
      <c r="E47" s="31"/>
      <c r="F47" s="31"/>
      <c r="G47" s="18"/>
      <c r="H47" s="51"/>
      <c r="I47" s="18"/>
      <c r="J47" s="81"/>
    </row>
    <row r="48" spans="1:10" x14ac:dyDescent="0.25">
      <c r="B48" s="30"/>
      <c r="C48" s="31"/>
      <c r="D48" s="31"/>
      <c r="E48" s="31"/>
      <c r="F48" s="31"/>
      <c r="G48" s="18"/>
      <c r="H48" s="51"/>
      <c r="I48" s="18"/>
      <c r="J48" s="81"/>
    </row>
    <row r="49" spans="2:10" x14ac:dyDescent="0.25">
      <c r="B49" s="30"/>
      <c r="C49" s="31"/>
      <c r="D49" s="31"/>
      <c r="E49" s="31"/>
      <c r="F49" s="31"/>
      <c r="G49" s="18"/>
      <c r="H49" s="51"/>
      <c r="I49" s="18"/>
      <c r="J49" s="81"/>
    </row>
    <row r="50" spans="2:10" x14ac:dyDescent="0.25">
      <c r="B50" s="30"/>
      <c r="C50" s="31"/>
      <c r="D50" s="31"/>
      <c r="E50" s="31"/>
      <c r="F50" s="51"/>
      <c r="G50" s="18"/>
      <c r="H50" s="51"/>
      <c r="I50" s="18"/>
      <c r="J50" s="81"/>
    </row>
    <row r="51" spans="2:10" x14ac:dyDescent="0.25">
      <c r="B51" s="30"/>
      <c r="C51" s="31"/>
      <c r="D51" s="31"/>
      <c r="E51" s="31"/>
      <c r="F51" s="51"/>
      <c r="G51" s="18"/>
      <c r="H51" s="31"/>
      <c r="I51" s="18"/>
      <c r="J51" s="81"/>
    </row>
    <row r="52" spans="2:10" x14ac:dyDescent="0.25">
      <c r="B52" s="30"/>
      <c r="C52" s="31"/>
      <c r="D52" s="31"/>
      <c r="E52" s="31"/>
      <c r="F52" s="51"/>
      <c r="G52" s="18"/>
      <c r="H52" s="51"/>
      <c r="I52" s="18"/>
      <c r="J52" s="81"/>
    </row>
    <row r="53" spans="2:10" x14ac:dyDescent="0.25">
      <c r="B53" s="30"/>
      <c r="C53" s="31"/>
      <c r="D53" s="31"/>
      <c r="E53" s="31"/>
      <c r="F53" s="51"/>
      <c r="G53" s="18"/>
      <c r="H53" s="51"/>
      <c r="I53" s="18"/>
      <c r="J53" s="81"/>
    </row>
    <row r="54" spans="2:10" x14ac:dyDescent="0.25">
      <c r="B54" s="30"/>
      <c r="C54" s="31"/>
      <c r="D54" s="31"/>
      <c r="E54" s="31"/>
      <c r="F54" s="51"/>
      <c r="G54" s="18"/>
      <c r="H54" s="31"/>
      <c r="I54" s="18"/>
      <c r="J54" s="81"/>
    </row>
    <row r="55" spans="2:10" x14ac:dyDescent="0.25">
      <c r="B55" s="30"/>
      <c r="C55" s="31"/>
      <c r="D55" s="31"/>
      <c r="E55" s="31"/>
      <c r="F55" s="51"/>
      <c r="G55" s="18"/>
      <c r="H55" s="51"/>
      <c r="I55" s="18"/>
      <c r="J55" s="81"/>
    </row>
    <row r="56" spans="2:10" x14ac:dyDescent="0.25">
      <c r="B56" s="30"/>
      <c r="C56" s="31"/>
      <c r="D56" s="31"/>
      <c r="E56" s="31"/>
      <c r="F56" s="51"/>
      <c r="G56" s="18"/>
      <c r="H56" s="51"/>
      <c r="I56" s="18"/>
      <c r="J56" s="81"/>
    </row>
    <row r="57" spans="2:10" x14ac:dyDescent="0.25">
      <c r="B57" s="30"/>
      <c r="C57" s="31"/>
      <c r="D57" s="31"/>
      <c r="E57" s="31"/>
      <c r="F57" s="51"/>
      <c r="G57" s="18"/>
      <c r="H57" s="31"/>
      <c r="I57" s="18"/>
      <c r="J57" s="81"/>
    </row>
    <row r="58" spans="2:10" x14ac:dyDescent="0.25">
      <c r="B58" s="30"/>
      <c r="C58" s="31"/>
      <c r="D58" s="31"/>
      <c r="E58" s="31"/>
      <c r="F58" s="51"/>
      <c r="G58" s="18"/>
      <c r="H58" s="51"/>
      <c r="I58" s="18"/>
      <c r="J58" s="81"/>
    </row>
    <row r="59" spans="2:10" x14ac:dyDescent="0.25">
      <c r="B59" s="30"/>
      <c r="C59" s="31"/>
      <c r="D59" s="31"/>
      <c r="E59" s="31"/>
      <c r="F59" s="51"/>
      <c r="G59" s="18"/>
      <c r="H59" s="51"/>
      <c r="I59" s="18"/>
      <c r="J59" s="81"/>
    </row>
    <row r="60" spans="2:10" x14ac:dyDescent="0.25">
      <c r="B60" s="30"/>
      <c r="C60" s="31"/>
      <c r="D60" s="31"/>
      <c r="E60" s="31"/>
      <c r="F60" s="51"/>
      <c r="G60" s="18"/>
      <c r="H60" s="51"/>
      <c r="I60" s="18"/>
      <c r="J60" s="81"/>
    </row>
    <row r="61" spans="2:10" x14ac:dyDescent="0.25">
      <c r="B61" s="30"/>
      <c r="C61" s="31"/>
      <c r="D61" s="31"/>
      <c r="E61" s="31"/>
      <c r="F61" s="51"/>
      <c r="G61" s="18"/>
      <c r="H61" s="51"/>
      <c r="I61" s="18"/>
      <c r="J61" s="81"/>
    </row>
    <row r="62" spans="2:10" x14ac:dyDescent="0.25">
      <c r="B62" s="30"/>
      <c r="C62" s="31"/>
      <c r="D62" s="31"/>
      <c r="E62" s="31"/>
      <c r="F62" s="51"/>
      <c r="G62" s="18"/>
      <c r="H62" s="51"/>
      <c r="I62" s="18"/>
      <c r="J62" s="81"/>
    </row>
    <row r="63" spans="2:10" x14ac:dyDescent="0.25">
      <c r="B63" s="30"/>
      <c r="C63" s="31"/>
      <c r="D63" s="31"/>
      <c r="E63" s="31"/>
      <c r="F63" s="51"/>
      <c r="G63" s="18"/>
      <c r="H63" s="51"/>
      <c r="I63" s="18"/>
      <c r="J63" s="81"/>
    </row>
    <row r="64" spans="2:10" x14ac:dyDescent="0.25">
      <c r="B64" s="30"/>
      <c r="C64" s="31"/>
      <c r="D64" s="31"/>
      <c r="E64" s="31"/>
      <c r="F64" s="51"/>
      <c r="G64" s="18"/>
      <c r="H64" s="51"/>
      <c r="I64" s="18"/>
      <c r="J64" s="81"/>
    </row>
    <row r="65" spans="2:10" x14ac:dyDescent="0.25">
      <c r="B65" s="30"/>
      <c r="C65" s="31"/>
      <c r="D65" s="31"/>
      <c r="E65" s="31"/>
      <c r="F65" s="51"/>
      <c r="G65" s="18"/>
      <c r="H65" s="51"/>
      <c r="I65" s="18"/>
      <c r="J65" s="81"/>
    </row>
    <row r="66" spans="2:10" x14ac:dyDescent="0.25">
      <c r="B66" s="30"/>
      <c r="C66" s="31"/>
      <c r="D66" s="31"/>
      <c r="E66" s="31"/>
      <c r="F66" s="51"/>
      <c r="G66" s="18"/>
      <c r="H66" s="51"/>
      <c r="I66" s="18"/>
      <c r="J66" s="81"/>
    </row>
    <row r="67" spans="2:10" x14ac:dyDescent="0.25">
      <c r="B67" s="30"/>
      <c r="C67" s="31"/>
      <c r="D67" s="31"/>
      <c r="E67" s="31"/>
      <c r="F67" s="51"/>
      <c r="G67" s="18"/>
      <c r="H67" s="31"/>
      <c r="I67" s="18"/>
      <c r="J67" s="81"/>
    </row>
    <row r="68" spans="2:10" x14ac:dyDescent="0.25">
      <c r="B68" s="30"/>
      <c r="C68" s="31"/>
      <c r="D68" s="31"/>
      <c r="E68" s="31"/>
      <c r="F68" s="51"/>
      <c r="G68" s="18"/>
      <c r="H68" s="51"/>
      <c r="I68" s="18"/>
      <c r="J68" s="81"/>
    </row>
    <row r="69" spans="2:10" x14ac:dyDescent="0.25">
      <c r="B69" s="30"/>
      <c r="C69" s="31"/>
      <c r="D69" s="31"/>
      <c r="E69" s="31"/>
      <c r="F69" s="51"/>
      <c r="G69" s="18"/>
      <c r="H69" s="51"/>
      <c r="I69" s="18"/>
      <c r="J69" s="81"/>
    </row>
    <row r="70" spans="2:10" x14ac:dyDescent="0.25">
      <c r="B70" s="30"/>
      <c r="C70" s="31"/>
      <c r="D70" s="31"/>
      <c r="E70" s="31"/>
      <c r="F70" s="51"/>
      <c r="G70" s="18"/>
      <c r="H70" s="51"/>
      <c r="I70" s="18"/>
      <c r="J70" s="81"/>
    </row>
    <row r="71" spans="2:10" x14ac:dyDescent="0.25">
      <c r="B71" s="30"/>
      <c r="C71" s="31"/>
      <c r="D71" s="31"/>
      <c r="E71" s="31"/>
      <c r="F71" s="51"/>
      <c r="G71" s="18"/>
      <c r="H71" s="51"/>
      <c r="I71" s="18"/>
      <c r="J71" s="81"/>
    </row>
    <row r="72" spans="2:10" x14ac:dyDescent="0.25">
      <c r="B72" s="30"/>
      <c r="C72" s="31"/>
      <c r="D72" s="31"/>
      <c r="E72" s="31"/>
      <c r="F72" s="51"/>
      <c r="G72" s="18"/>
      <c r="H72" s="51"/>
      <c r="I72" s="18"/>
      <c r="J72" s="81"/>
    </row>
    <row r="73" spans="2:10" x14ac:dyDescent="0.25">
      <c r="B73" s="30"/>
      <c r="C73" s="31"/>
      <c r="D73" s="31"/>
      <c r="E73" s="31"/>
      <c r="F73" s="51"/>
      <c r="G73" s="18"/>
      <c r="H73" s="51"/>
      <c r="I73" s="18"/>
      <c r="J73" s="81"/>
    </row>
    <row r="74" spans="2:10" x14ac:dyDescent="0.25">
      <c r="B74" s="30"/>
      <c r="C74" s="31"/>
      <c r="D74" s="31"/>
      <c r="E74" s="31"/>
      <c r="F74" s="51"/>
      <c r="G74" s="18"/>
      <c r="H74" s="51"/>
      <c r="I74" s="18"/>
      <c r="J74" s="81"/>
    </row>
    <row r="75" spans="2:10" x14ac:dyDescent="0.25">
      <c r="B75" s="30"/>
      <c r="C75" s="31"/>
      <c r="D75" s="31"/>
      <c r="E75" s="31"/>
      <c r="F75" s="51"/>
      <c r="G75" s="18"/>
      <c r="H75" s="51"/>
      <c r="I75" s="18"/>
      <c r="J75" s="81"/>
    </row>
    <row r="76" spans="2:10" x14ac:dyDescent="0.25">
      <c r="B76" s="30"/>
      <c r="C76" s="31"/>
      <c r="D76" s="31"/>
      <c r="E76" s="31"/>
      <c r="F76" s="51"/>
      <c r="G76" s="18"/>
      <c r="H76" s="31"/>
      <c r="I76" s="18"/>
      <c r="J76" s="81"/>
    </row>
    <row r="77" spans="2:10" x14ac:dyDescent="0.25">
      <c r="B77" s="30"/>
      <c r="C77" s="31"/>
      <c r="D77" s="31"/>
      <c r="E77" s="31"/>
      <c r="F77" s="51"/>
      <c r="G77" s="18"/>
      <c r="H77" s="51"/>
      <c r="I77" s="18"/>
      <c r="J77" s="81"/>
    </row>
    <row r="78" spans="2:10" x14ac:dyDescent="0.25">
      <c r="B78" s="30"/>
      <c r="C78" s="31"/>
      <c r="D78" s="31"/>
      <c r="E78" s="31"/>
      <c r="F78" s="51"/>
      <c r="G78" s="18"/>
      <c r="H78" s="51"/>
      <c r="I78" s="18"/>
      <c r="J78" s="81"/>
    </row>
    <row r="79" spans="2:10" x14ac:dyDescent="0.25">
      <c r="B79" s="30"/>
      <c r="C79" s="31"/>
      <c r="D79" s="31"/>
      <c r="E79" s="31"/>
      <c r="F79" s="51"/>
      <c r="G79" s="18"/>
      <c r="H79" s="51"/>
      <c r="I79" s="18"/>
      <c r="J79" s="81"/>
    </row>
    <row r="80" spans="2:10" x14ac:dyDescent="0.25">
      <c r="B80" s="30"/>
      <c r="C80" s="31"/>
      <c r="D80" s="31"/>
      <c r="E80" s="31"/>
      <c r="F80" s="51"/>
      <c r="G80" s="18"/>
      <c r="H80" s="51"/>
      <c r="I80" s="18"/>
      <c r="J80" s="81"/>
    </row>
    <row r="81" spans="2:10" x14ac:dyDescent="0.25">
      <c r="B81" s="30"/>
      <c r="C81" s="31"/>
      <c r="D81" s="31"/>
      <c r="E81" s="31"/>
      <c r="F81" s="51"/>
      <c r="G81" s="18"/>
      <c r="H81" s="51"/>
      <c r="I81" s="18"/>
      <c r="J81" s="81"/>
    </row>
    <row r="82" spans="2:10" x14ac:dyDescent="0.25">
      <c r="B82" s="30"/>
      <c r="C82" s="31"/>
      <c r="D82" s="31"/>
      <c r="E82" s="31"/>
      <c r="F82" s="51"/>
      <c r="G82" s="18"/>
      <c r="H82" s="51"/>
      <c r="I82" s="18"/>
      <c r="J82" s="81"/>
    </row>
    <row r="83" spans="2:10" x14ac:dyDescent="0.25">
      <c r="B83" s="30"/>
      <c r="C83" s="31"/>
      <c r="D83" s="31"/>
      <c r="E83" s="31"/>
      <c r="F83" s="51"/>
      <c r="G83" s="18"/>
      <c r="H83" s="31"/>
      <c r="I83" s="18"/>
      <c r="J83" s="81"/>
    </row>
    <row r="84" spans="2:10" x14ac:dyDescent="0.25">
      <c r="B84" s="30"/>
      <c r="C84" s="31"/>
      <c r="D84" s="31"/>
      <c r="E84" s="31"/>
      <c r="F84" s="51"/>
      <c r="G84" s="18"/>
      <c r="H84" s="51"/>
      <c r="I84" s="18"/>
      <c r="J84" s="81"/>
    </row>
    <row r="85" spans="2:10" x14ac:dyDescent="0.25">
      <c r="B85" s="30"/>
      <c r="C85" s="31"/>
      <c r="D85" s="31"/>
      <c r="E85" s="31"/>
      <c r="F85" s="51"/>
      <c r="G85" s="18"/>
      <c r="H85" s="51"/>
      <c r="I85" s="18"/>
      <c r="J85" s="81"/>
    </row>
    <row r="86" spans="2:10" x14ac:dyDescent="0.25">
      <c r="B86" s="30"/>
      <c r="C86" s="31"/>
      <c r="D86" s="31"/>
      <c r="E86" s="31"/>
      <c r="F86" s="51"/>
      <c r="G86" s="18"/>
      <c r="H86" s="51"/>
      <c r="I86" s="18"/>
      <c r="J86" s="81"/>
    </row>
    <row r="87" spans="2:10" x14ac:dyDescent="0.25">
      <c r="B87" s="30"/>
      <c r="C87" s="31"/>
      <c r="D87" s="31"/>
      <c r="E87" s="31"/>
      <c r="F87" s="51"/>
      <c r="G87" s="18"/>
      <c r="H87" s="51"/>
      <c r="I87" s="18"/>
      <c r="J87" s="81"/>
    </row>
    <row r="88" spans="2:10" x14ac:dyDescent="0.25">
      <c r="B88" s="30"/>
      <c r="C88" s="31"/>
      <c r="D88" s="31"/>
      <c r="E88" s="31"/>
      <c r="F88" s="51"/>
      <c r="G88" s="18"/>
      <c r="H88" s="51"/>
      <c r="I88" s="18"/>
      <c r="J88" s="81"/>
    </row>
    <row r="89" spans="2:10" x14ac:dyDescent="0.25">
      <c r="B89" s="30"/>
      <c r="C89" s="31"/>
      <c r="D89" s="31"/>
      <c r="E89" s="31"/>
      <c r="F89" s="51"/>
      <c r="G89" s="18"/>
      <c r="H89" s="51"/>
      <c r="I89" s="18"/>
      <c r="J89" s="81"/>
    </row>
    <row r="90" spans="2:10" x14ac:dyDescent="0.25">
      <c r="B90" s="30"/>
      <c r="C90" s="31"/>
      <c r="D90" s="31"/>
      <c r="E90" s="31"/>
      <c r="F90" s="51"/>
      <c r="G90" s="18"/>
      <c r="H90" s="51"/>
      <c r="I90" s="18"/>
      <c r="J90" s="81"/>
    </row>
    <row r="91" spans="2:10" x14ac:dyDescent="0.25">
      <c r="B91" s="30"/>
      <c r="C91" s="31"/>
      <c r="D91" s="31"/>
      <c r="E91" s="31"/>
      <c r="F91" s="51"/>
      <c r="G91" s="18"/>
      <c r="H91" s="51"/>
      <c r="I91" s="18"/>
      <c r="J91" s="81"/>
    </row>
    <row r="92" spans="2:10" x14ac:dyDescent="0.25">
      <c r="B92" s="30"/>
      <c r="C92" s="31"/>
      <c r="D92" s="31"/>
      <c r="E92" s="31"/>
      <c r="F92" s="51"/>
      <c r="G92" s="18"/>
      <c r="H92" s="51"/>
      <c r="I92" s="18"/>
      <c r="J92" s="81"/>
    </row>
    <row r="93" spans="2:10" x14ac:dyDescent="0.25">
      <c r="B93" s="30"/>
      <c r="C93" s="31"/>
      <c r="D93" s="31"/>
      <c r="E93" s="31"/>
      <c r="F93" s="51"/>
      <c r="G93" s="18"/>
      <c r="H93" s="51"/>
      <c r="I93" s="18"/>
      <c r="J93" s="81"/>
    </row>
    <row r="94" spans="2:10" x14ac:dyDescent="0.25">
      <c r="B94" s="30"/>
      <c r="C94" s="31"/>
      <c r="D94" s="31"/>
      <c r="E94" s="31"/>
      <c r="F94" s="51"/>
      <c r="G94" s="18"/>
      <c r="H94" s="51"/>
      <c r="I94" s="18"/>
      <c r="J94" s="81"/>
    </row>
    <row r="95" spans="2:10" x14ac:dyDescent="0.25">
      <c r="B95" s="30"/>
      <c r="C95" s="31"/>
      <c r="D95" s="31"/>
      <c r="E95" s="31"/>
      <c r="F95" s="51"/>
      <c r="G95" s="18"/>
      <c r="H95" s="51"/>
      <c r="I95" s="18"/>
      <c r="J95" s="81"/>
    </row>
    <row r="96" spans="2:10" x14ac:dyDescent="0.25">
      <c r="B96" s="30"/>
      <c r="C96" s="31"/>
      <c r="D96" s="31"/>
      <c r="E96" s="31"/>
      <c r="F96" s="51"/>
      <c r="G96" s="18"/>
      <c r="H96" s="51"/>
      <c r="I96" s="18"/>
      <c r="J96" s="81"/>
    </row>
    <row r="97" spans="2:10" x14ac:dyDescent="0.25">
      <c r="B97" s="30"/>
      <c r="C97" s="31"/>
      <c r="D97" s="31"/>
      <c r="E97" s="31"/>
      <c r="F97" s="51"/>
      <c r="G97" s="18"/>
      <c r="H97" s="51"/>
      <c r="I97" s="18"/>
      <c r="J97" s="81"/>
    </row>
    <row r="98" spans="2:10" x14ac:dyDescent="0.25">
      <c r="B98" s="30"/>
      <c r="C98" s="31"/>
      <c r="D98" s="31"/>
      <c r="E98" s="31"/>
      <c r="F98" s="51"/>
      <c r="G98" s="18"/>
      <c r="H98" s="51"/>
      <c r="I98" s="18"/>
      <c r="J98" s="81"/>
    </row>
    <row r="99" spans="2:10" x14ac:dyDescent="0.25">
      <c r="B99" s="30"/>
      <c r="C99" s="31"/>
      <c r="D99" s="31"/>
      <c r="E99" s="31"/>
      <c r="F99" s="51"/>
      <c r="G99" s="18"/>
      <c r="H99" s="51"/>
      <c r="I99" s="18"/>
      <c r="J99" s="81"/>
    </row>
    <row r="100" spans="2:10" x14ac:dyDescent="0.25">
      <c r="B100" s="30"/>
      <c r="C100" s="31"/>
      <c r="D100" s="31"/>
      <c r="E100" s="31"/>
      <c r="F100" s="51"/>
      <c r="G100" s="18"/>
      <c r="H100" s="51"/>
      <c r="I100" s="18"/>
      <c r="J100" s="81"/>
    </row>
    <row r="101" spans="2:10" x14ac:dyDescent="0.25">
      <c r="B101" s="30"/>
      <c r="C101" s="31"/>
      <c r="D101" s="31"/>
      <c r="E101" s="31"/>
      <c r="F101" s="51"/>
      <c r="G101" s="18"/>
      <c r="H101" s="51"/>
      <c r="I101" s="18"/>
      <c r="J101" s="81"/>
    </row>
    <row r="102" spans="2:10" x14ac:dyDescent="0.25">
      <c r="B102" s="30"/>
      <c r="C102" s="31"/>
      <c r="D102" s="31"/>
      <c r="E102" s="31"/>
      <c r="F102" s="51"/>
      <c r="G102" s="18"/>
      <c r="H102" s="51"/>
      <c r="I102" s="18"/>
      <c r="J102" s="81"/>
    </row>
    <row r="103" spans="2:10" x14ac:dyDescent="0.25">
      <c r="B103" s="30"/>
      <c r="C103" s="31"/>
      <c r="D103" s="31"/>
      <c r="E103" s="31"/>
      <c r="F103" s="51"/>
      <c r="G103" s="18"/>
      <c r="H103" s="51"/>
      <c r="I103" s="18"/>
      <c r="J103" s="81"/>
    </row>
    <row r="104" spans="2:10" x14ac:dyDescent="0.25">
      <c r="B104" s="30"/>
      <c r="C104" s="31"/>
      <c r="D104" s="31"/>
      <c r="E104" s="31"/>
      <c r="F104" s="31"/>
      <c r="G104" s="18"/>
      <c r="H104" s="31"/>
      <c r="I104" s="18"/>
      <c r="J104" s="81"/>
    </row>
    <row r="105" spans="2:10" x14ac:dyDescent="0.25">
      <c r="B105" s="30"/>
      <c r="C105" s="31"/>
      <c r="D105" s="31"/>
      <c r="E105" s="31"/>
      <c r="F105" s="31"/>
      <c r="G105" s="18"/>
      <c r="H105" s="51"/>
      <c r="I105" s="18"/>
      <c r="J105" s="81"/>
    </row>
    <row r="106" spans="2:10" x14ac:dyDescent="0.25">
      <c r="B106" s="30"/>
      <c r="C106" s="31"/>
      <c r="D106" s="31"/>
      <c r="E106" s="31"/>
      <c r="F106" s="31"/>
      <c r="G106" s="18"/>
      <c r="H106" s="51"/>
      <c r="I106" s="18"/>
      <c r="J106" s="81"/>
    </row>
    <row r="107" spans="2:10" x14ac:dyDescent="0.25">
      <c r="B107" s="30"/>
      <c r="C107" s="31"/>
      <c r="D107" s="31"/>
      <c r="E107" s="31"/>
      <c r="F107" s="31"/>
      <c r="G107" s="18"/>
      <c r="H107" s="31"/>
      <c r="I107" s="18"/>
      <c r="J107" s="81"/>
    </row>
    <row r="108" spans="2:10" x14ac:dyDescent="0.25">
      <c r="B108" s="30"/>
      <c r="C108" s="31"/>
      <c r="D108" s="31"/>
      <c r="E108" s="31"/>
      <c r="F108" s="31"/>
      <c r="G108" s="18"/>
      <c r="H108" s="31"/>
      <c r="I108" s="18"/>
      <c r="J108" s="81"/>
    </row>
    <row r="109" spans="2:10" x14ac:dyDescent="0.25">
      <c r="B109" s="30"/>
      <c r="C109" s="31"/>
      <c r="D109" s="31"/>
      <c r="E109" s="31"/>
      <c r="F109" s="31"/>
      <c r="G109" s="18"/>
      <c r="H109" s="31"/>
      <c r="I109" s="18"/>
      <c r="J109" s="81"/>
    </row>
    <row r="110" spans="2:10" x14ac:dyDescent="0.25">
      <c r="B110" s="30"/>
      <c r="C110" s="31"/>
      <c r="D110" s="31"/>
      <c r="E110" s="31"/>
      <c r="F110" s="31"/>
      <c r="G110" s="18"/>
      <c r="H110" s="31"/>
      <c r="I110" s="18"/>
      <c r="J110" s="81"/>
    </row>
    <row r="111" spans="2:10" x14ac:dyDescent="0.25">
      <c r="B111" s="30"/>
      <c r="C111" s="31"/>
      <c r="D111" s="31"/>
      <c r="E111" s="31"/>
      <c r="F111" s="31"/>
      <c r="G111" s="18"/>
      <c r="H111" s="51"/>
      <c r="I111" s="18"/>
      <c r="J111" s="81"/>
    </row>
    <row r="112" spans="2:10" x14ac:dyDescent="0.25">
      <c r="B112" s="30"/>
      <c r="C112" s="31"/>
      <c r="D112" s="31"/>
      <c r="E112" s="31"/>
      <c r="F112" s="31"/>
      <c r="G112" s="18"/>
      <c r="H112" s="51"/>
      <c r="I112" s="18"/>
      <c r="J112" s="81"/>
    </row>
    <row r="113" spans="2:10" x14ac:dyDescent="0.25">
      <c r="B113" s="30"/>
      <c r="C113" s="31"/>
      <c r="D113" s="31"/>
      <c r="E113" s="31"/>
      <c r="F113" s="31"/>
      <c r="G113" s="18"/>
      <c r="H113" s="31"/>
      <c r="I113" s="18"/>
      <c r="J113" s="81"/>
    </row>
    <row r="114" spans="2:10" x14ac:dyDescent="0.25">
      <c r="B114" s="30"/>
      <c r="C114" s="31"/>
      <c r="D114" s="31"/>
      <c r="E114" s="31"/>
      <c r="F114" s="31"/>
      <c r="G114" s="18"/>
      <c r="H114" s="31"/>
      <c r="I114" s="18"/>
      <c r="J114" s="81"/>
    </row>
    <row r="115" spans="2:10" x14ac:dyDescent="0.25">
      <c r="B115" s="30"/>
      <c r="C115" s="31"/>
      <c r="D115" s="31"/>
      <c r="E115" s="31"/>
      <c r="F115" s="31"/>
      <c r="G115" s="18"/>
      <c r="H115" s="31"/>
      <c r="I115" s="18"/>
      <c r="J115" s="81"/>
    </row>
    <row r="116" spans="2:10" x14ac:dyDescent="0.25">
      <c r="B116" s="30"/>
      <c r="C116" s="31"/>
      <c r="D116" s="31"/>
      <c r="E116" s="31"/>
      <c r="F116" s="31"/>
      <c r="G116" s="18"/>
      <c r="H116" s="51"/>
      <c r="I116" s="18"/>
      <c r="J116" s="81"/>
    </row>
    <row r="117" spans="2:10" x14ac:dyDescent="0.25">
      <c r="B117" s="30"/>
      <c r="C117" s="31"/>
      <c r="D117" s="31"/>
      <c r="E117" s="31"/>
      <c r="F117" s="31"/>
      <c r="G117" s="18"/>
      <c r="H117" s="51"/>
      <c r="I117" s="18"/>
      <c r="J117" s="81"/>
    </row>
    <row r="118" spans="2:10" x14ac:dyDescent="0.25">
      <c r="B118" s="30"/>
      <c r="C118" s="31"/>
      <c r="D118" s="31"/>
      <c r="E118" s="31"/>
      <c r="F118" s="31"/>
      <c r="G118" s="18"/>
      <c r="H118" s="31"/>
      <c r="I118" s="18"/>
      <c r="J118" s="81"/>
    </row>
    <row r="119" spans="2:10" x14ac:dyDescent="0.25">
      <c r="B119" s="30"/>
      <c r="C119" s="31"/>
      <c r="D119" s="31"/>
      <c r="E119" s="31"/>
      <c r="F119" s="31"/>
      <c r="G119" s="18"/>
      <c r="H119" s="51"/>
      <c r="I119" s="18"/>
      <c r="J119" s="81"/>
    </row>
    <row r="120" spans="2:10" x14ac:dyDescent="0.25">
      <c r="B120" s="30"/>
      <c r="C120" s="31"/>
      <c r="D120" s="31"/>
      <c r="E120" s="31"/>
      <c r="F120" s="31"/>
      <c r="G120" s="18"/>
      <c r="H120" s="31"/>
      <c r="I120" s="18"/>
      <c r="J120" s="81"/>
    </row>
    <row r="121" spans="2:10" x14ac:dyDescent="0.25">
      <c r="B121" s="30"/>
      <c r="C121" s="31"/>
      <c r="D121" s="31"/>
      <c r="E121" s="31"/>
      <c r="F121" s="31"/>
      <c r="G121" s="18"/>
      <c r="H121" s="31"/>
      <c r="I121" s="18"/>
      <c r="J121" s="81"/>
    </row>
    <row r="122" spans="2:10" x14ac:dyDescent="0.25">
      <c r="B122" s="30"/>
      <c r="C122" s="31"/>
      <c r="D122" s="31"/>
      <c r="E122" s="31"/>
      <c r="F122" s="31"/>
      <c r="G122" s="18"/>
      <c r="H122" s="51"/>
      <c r="I122" s="18"/>
      <c r="J122" s="81"/>
    </row>
    <row r="123" spans="2:10" x14ac:dyDescent="0.25">
      <c r="B123" s="30"/>
      <c r="C123" s="31"/>
      <c r="D123" s="31"/>
      <c r="E123" s="31"/>
      <c r="F123" s="31"/>
      <c r="G123" s="18"/>
      <c r="H123" s="31"/>
      <c r="I123" s="18"/>
      <c r="J123" s="81"/>
    </row>
    <row r="124" spans="2:10" x14ac:dyDescent="0.25">
      <c r="B124" s="30"/>
      <c r="C124" s="31"/>
      <c r="D124" s="31"/>
      <c r="E124" s="31"/>
      <c r="F124" s="31"/>
      <c r="G124" s="18"/>
      <c r="H124" s="51"/>
      <c r="I124" s="18"/>
      <c r="J124" s="81"/>
    </row>
    <row r="125" spans="2:10" x14ac:dyDescent="0.25">
      <c r="B125" s="30"/>
      <c r="C125" s="31"/>
      <c r="D125" s="31"/>
      <c r="E125" s="31"/>
      <c r="F125" s="31"/>
      <c r="G125" s="18"/>
      <c r="H125" s="31"/>
      <c r="I125" s="18"/>
      <c r="J125" s="81"/>
    </row>
    <row r="126" spans="2:10" x14ac:dyDescent="0.25">
      <c r="B126" s="30"/>
      <c r="C126" s="31"/>
      <c r="D126" s="31"/>
      <c r="E126" s="31"/>
      <c r="F126" s="31"/>
      <c r="G126" s="18"/>
      <c r="H126" s="31"/>
      <c r="I126" s="18"/>
      <c r="J126" s="81"/>
    </row>
    <row r="127" spans="2:10" x14ac:dyDescent="0.25">
      <c r="B127" s="30"/>
      <c r="C127" s="31"/>
      <c r="D127" s="31"/>
      <c r="E127" s="31"/>
      <c r="F127" s="31"/>
      <c r="G127" s="18"/>
      <c r="H127" s="51"/>
      <c r="I127" s="18"/>
      <c r="J127" s="81"/>
    </row>
    <row r="128" spans="2:10" x14ac:dyDescent="0.25">
      <c r="B128" s="30"/>
      <c r="C128" s="31"/>
      <c r="D128" s="31"/>
      <c r="E128" s="31"/>
      <c r="F128" s="31"/>
      <c r="G128" s="18"/>
      <c r="H128" s="31"/>
      <c r="I128" s="18"/>
      <c r="J128" s="81"/>
    </row>
    <row r="129" spans="2:10" x14ac:dyDescent="0.25">
      <c r="B129" s="30"/>
      <c r="C129" s="31"/>
      <c r="D129" s="31"/>
      <c r="E129" s="31"/>
      <c r="F129" s="31"/>
      <c r="G129" s="18"/>
      <c r="H129" s="31"/>
      <c r="I129" s="18"/>
      <c r="J129" s="81"/>
    </row>
    <row r="130" spans="2:10" x14ac:dyDescent="0.25">
      <c r="B130" s="30"/>
      <c r="C130" s="31"/>
      <c r="D130" s="31"/>
      <c r="E130" s="31"/>
      <c r="F130" s="31"/>
      <c r="G130" s="18"/>
      <c r="H130" s="31"/>
      <c r="I130" s="18"/>
      <c r="J130" s="81"/>
    </row>
    <row r="131" spans="2:10" x14ac:dyDescent="0.25">
      <c r="B131" s="30"/>
      <c r="C131" s="31"/>
      <c r="D131" s="31"/>
      <c r="E131" s="31"/>
      <c r="F131" s="31"/>
      <c r="G131" s="18"/>
      <c r="H131" s="51"/>
      <c r="I131" s="18"/>
      <c r="J131" s="81"/>
    </row>
    <row r="132" spans="2:10" x14ac:dyDescent="0.25">
      <c r="B132" s="30"/>
      <c r="C132" s="31"/>
      <c r="D132" s="31"/>
      <c r="E132" s="31"/>
      <c r="F132" s="31"/>
      <c r="G132" s="18"/>
      <c r="H132" s="51"/>
      <c r="I132" s="18"/>
      <c r="J132" s="81"/>
    </row>
    <row r="133" spans="2:10" x14ac:dyDescent="0.25">
      <c r="B133" s="30"/>
      <c r="C133" s="31"/>
      <c r="D133" s="31"/>
      <c r="E133" s="31"/>
      <c r="F133" s="31"/>
      <c r="G133" s="18"/>
      <c r="H133" s="31"/>
      <c r="I133" s="18"/>
      <c r="J133" s="81"/>
    </row>
    <row r="134" spans="2:10" x14ac:dyDescent="0.25">
      <c r="B134" s="30"/>
      <c r="C134" s="31"/>
      <c r="D134" s="31"/>
      <c r="E134" s="31"/>
      <c r="F134" s="31"/>
      <c r="G134" s="18"/>
      <c r="H134" s="51"/>
      <c r="I134" s="18"/>
      <c r="J134" s="81"/>
    </row>
    <row r="135" spans="2:10" x14ac:dyDescent="0.25">
      <c r="B135" s="30"/>
      <c r="C135" s="31"/>
      <c r="D135" s="31"/>
      <c r="E135" s="31"/>
      <c r="F135" s="31"/>
      <c r="G135" s="18"/>
      <c r="H135" s="51"/>
      <c r="I135" s="18"/>
      <c r="J135" s="81"/>
    </row>
    <row r="136" spans="2:10" x14ac:dyDescent="0.25">
      <c r="B136" s="30"/>
      <c r="C136" s="31"/>
      <c r="D136" s="31"/>
      <c r="E136" s="31"/>
      <c r="F136" s="31"/>
      <c r="G136" s="18"/>
      <c r="H136" s="31"/>
      <c r="I136" s="18"/>
      <c r="J136" s="81"/>
    </row>
    <row r="137" spans="2:10" x14ac:dyDescent="0.25">
      <c r="B137" s="30"/>
      <c r="C137" s="31"/>
      <c r="D137" s="31"/>
      <c r="E137" s="31"/>
      <c r="F137" s="31"/>
      <c r="G137" s="18"/>
      <c r="H137" s="51"/>
      <c r="I137" s="18"/>
      <c r="J137" s="81"/>
    </row>
    <row r="138" spans="2:10" x14ac:dyDescent="0.25">
      <c r="B138" s="30"/>
      <c r="C138" s="31"/>
      <c r="D138" s="31"/>
      <c r="E138" s="31"/>
      <c r="F138" s="31"/>
      <c r="G138" s="18"/>
      <c r="H138" s="51"/>
      <c r="I138" s="18"/>
      <c r="J138" s="81"/>
    </row>
    <row r="139" spans="2:10" x14ac:dyDescent="0.25">
      <c r="B139" s="30"/>
      <c r="C139" s="31"/>
      <c r="D139" s="31"/>
      <c r="E139" s="31"/>
      <c r="F139" s="31"/>
      <c r="G139" s="18"/>
      <c r="H139" s="51"/>
      <c r="I139" s="18"/>
      <c r="J139" s="81"/>
    </row>
    <row r="140" spans="2:10" x14ac:dyDescent="0.25">
      <c r="B140" s="30"/>
      <c r="C140" s="31"/>
      <c r="D140" s="31"/>
      <c r="E140" s="31"/>
      <c r="F140" s="31"/>
      <c r="G140" s="18"/>
      <c r="H140" s="51"/>
      <c r="I140" s="18"/>
      <c r="J140" s="81"/>
    </row>
    <row r="141" spans="2:10" x14ac:dyDescent="0.25">
      <c r="B141" s="30"/>
      <c r="C141" s="31"/>
      <c r="D141" s="31"/>
      <c r="E141" s="31"/>
      <c r="F141" s="31"/>
      <c r="G141" s="18"/>
      <c r="H141" s="31"/>
      <c r="I141" s="18"/>
      <c r="J141" s="81"/>
    </row>
    <row r="142" spans="2:10" x14ac:dyDescent="0.25">
      <c r="B142" s="30"/>
      <c r="C142" s="31"/>
      <c r="D142" s="31"/>
      <c r="E142" s="31"/>
      <c r="F142" s="31"/>
      <c r="G142" s="18"/>
      <c r="H142" s="51"/>
      <c r="I142" s="18"/>
      <c r="J142" s="81"/>
    </row>
    <row r="143" spans="2:10" x14ac:dyDescent="0.25">
      <c r="B143" s="30"/>
      <c r="C143" s="31"/>
      <c r="D143" s="31"/>
      <c r="E143" s="31"/>
      <c r="F143" s="31"/>
      <c r="G143" s="18"/>
      <c r="H143" s="51"/>
      <c r="I143" s="18"/>
      <c r="J143" s="81"/>
    </row>
    <row r="144" spans="2:10" x14ac:dyDescent="0.25">
      <c r="B144" s="30"/>
      <c r="C144" s="31"/>
      <c r="D144" s="31"/>
      <c r="E144" s="31"/>
      <c r="F144" s="31"/>
      <c r="G144" s="18"/>
      <c r="H144" s="51"/>
      <c r="I144" s="18"/>
      <c r="J144" s="81"/>
    </row>
    <row r="145" spans="2:10" x14ac:dyDescent="0.25">
      <c r="B145" s="30"/>
      <c r="C145" s="31"/>
      <c r="D145" s="31"/>
      <c r="E145" s="31"/>
      <c r="F145" s="31"/>
      <c r="G145" s="18"/>
      <c r="H145" s="31"/>
      <c r="I145" s="18"/>
      <c r="J145" s="81"/>
    </row>
    <row r="146" spans="2:10" x14ac:dyDescent="0.25">
      <c r="B146" s="30"/>
      <c r="C146" s="31"/>
      <c r="D146" s="31"/>
      <c r="E146" s="31"/>
      <c r="F146" s="31"/>
      <c r="G146" s="18"/>
      <c r="H146" s="31"/>
      <c r="I146" s="18"/>
      <c r="J146" s="81"/>
    </row>
    <row r="147" spans="2:10" x14ac:dyDescent="0.25">
      <c r="B147" s="30"/>
      <c r="C147" s="31"/>
      <c r="D147" s="31"/>
      <c r="E147" s="31"/>
      <c r="F147" s="31"/>
      <c r="G147" s="18"/>
      <c r="H147" s="51"/>
      <c r="I147" s="18"/>
      <c r="J147" s="81"/>
    </row>
    <row r="148" spans="2:10" x14ac:dyDescent="0.25">
      <c r="B148" s="30"/>
      <c r="C148" s="31"/>
      <c r="D148" s="31"/>
      <c r="E148" s="31"/>
      <c r="F148" s="31"/>
      <c r="G148" s="18"/>
      <c r="H148" s="51"/>
      <c r="I148" s="18"/>
      <c r="J148" s="81"/>
    </row>
    <row r="149" spans="2:10" x14ac:dyDescent="0.25">
      <c r="B149" s="30"/>
      <c r="C149" s="31"/>
      <c r="D149" s="31"/>
      <c r="E149" s="31"/>
      <c r="F149" s="31"/>
      <c r="G149" s="18"/>
      <c r="H149" s="31"/>
      <c r="I149" s="18"/>
      <c r="J149" s="81"/>
    </row>
    <row r="150" spans="2:10" x14ac:dyDescent="0.25">
      <c r="B150" s="30"/>
      <c r="C150" s="31"/>
      <c r="D150" s="31"/>
      <c r="E150" s="31"/>
      <c r="F150" s="31"/>
      <c r="G150" s="18"/>
      <c r="H150" s="31"/>
      <c r="I150" s="18"/>
      <c r="J150" s="81"/>
    </row>
    <row r="151" spans="2:10" x14ac:dyDescent="0.25">
      <c r="B151" s="30"/>
      <c r="C151" s="31"/>
      <c r="D151" s="31"/>
      <c r="E151" s="31"/>
      <c r="F151" s="31"/>
      <c r="G151" s="18"/>
      <c r="H151" s="51"/>
      <c r="I151" s="18"/>
      <c r="J151" s="81"/>
    </row>
    <row r="153" spans="2:10" x14ac:dyDescent="0.25">
      <c r="B153" s="30"/>
      <c r="C153" s="31"/>
      <c r="D153" s="31"/>
      <c r="E153" s="31"/>
      <c r="F153" s="51"/>
      <c r="G153" s="18"/>
      <c r="H153" s="51"/>
      <c r="I153" s="18"/>
      <c r="J153" s="81"/>
    </row>
    <row r="154" spans="2:10" x14ac:dyDescent="0.25">
      <c r="B154" s="30"/>
      <c r="C154" s="31"/>
      <c r="D154" s="31"/>
      <c r="E154" s="31"/>
      <c r="F154" s="51"/>
      <c r="G154" s="18"/>
      <c r="H154" s="51"/>
      <c r="I154" s="18"/>
      <c r="J154" s="81"/>
    </row>
    <row r="155" spans="2:10" x14ac:dyDescent="0.25">
      <c r="B155" s="30"/>
      <c r="C155" s="31"/>
      <c r="D155" s="31"/>
      <c r="E155" s="31"/>
      <c r="F155" s="51"/>
      <c r="G155" s="18"/>
      <c r="H155" s="51"/>
      <c r="I155" s="18"/>
      <c r="J155" s="81"/>
    </row>
    <row r="157" spans="2:10" x14ac:dyDescent="0.25">
      <c r="B157" s="30"/>
      <c r="C157" s="31"/>
      <c r="D157" s="31"/>
      <c r="E157" s="31"/>
      <c r="F157" s="51"/>
      <c r="G157" s="61"/>
      <c r="H157" s="51"/>
      <c r="I157" s="18"/>
      <c r="J157" s="81"/>
    </row>
    <row r="158" spans="2:10" x14ac:dyDescent="0.25">
      <c r="B158" s="30"/>
      <c r="C158" s="31"/>
      <c r="D158" s="31"/>
      <c r="E158" s="31"/>
      <c r="F158" s="51"/>
      <c r="G158" s="61"/>
      <c r="H158" s="51"/>
      <c r="I158" s="18"/>
      <c r="J158" s="81"/>
    </row>
    <row r="159" spans="2:10" x14ac:dyDescent="0.25">
      <c r="B159" s="30"/>
      <c r="C159" s="31"/>
      <c r="D159" s="31"/>
      <c r="E159" s="31"/>
      <c r="F159" s="51"/>
      <c r="G159" s="61"/>
      <c r="H159" s="31"/>
      <c r="I159" s="18"/>
      <c r="J159" s="81"/>
    </row>
    <row r="160" spans="2:10" x14ac:dyDescent="0.25">
      <c r="B160" s="30"/>
      <c r="C160" s="31"/>
      <c r="D160" s="31"/>
      <c r="E160" s="31"/>
      <c r="F160" s="31"/>
      <c r="G160" s="61"/>
      <c r="H160" s="31"/>
      <c r="I160" s="18"/>
      <c r="J160" s="81"/>
    </row>
  </sheetData>
  <sortState ref="A2:M160">
    <sortCondition ref="J2:J160" customList="В_КОНКУРСЕ,ЗАБРАЛ_ДОК,ПОЛУЧИЛ_ДВОЙКУ,НЕЯВКА"/>
    <sortCondition descending="1" ref="F2:F160"/>
    <sortCondition ref="B2:B160"/>
  </sortState>
  <pageMargins left="0.11811023622047245" right="0" top="0.3937007874015748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workbookViewId="0">
      <selection activeCell="C4" sqref="C4"/>
    </sheetView>
  </sheetViews>
  <sheetFormatPr defaultColWidth="9.140625" defaultRowHeight="15.75" x14ac:dyDescent="0.25"/>
  <cols>
    <col min="1" max="1" width="5.85546875" style="91" bestFit="1" customWidth="1"/>
    <col min="2" max="2" width="44.7109375" style="92" bestFit="1" customWidth="1"/>
    <col min="3" max="3" width="7.140625" style="91" customWidth="1"/>
    <col min="4" max="4" width="5.85546875" style="91" customWidth="1"/>
    <col min="5" max="5" width="6.7109375" style="91" bestFit="1" customWidth="1"/>
    <col min="6" max="6" width="5.42578125" style="91" bestFit="1" customWidth="1"/>
    <col min="7" max="7" width="15.42578125" style="91" bestFit="1" customWidth="1"/>
    <col min="8" max="8" width="5.42578125" style="91" bestFit="1" customWidth="1"/>
    <col min="9" max="9" width="11.7109375" style="91" customWidth="1"/>
    <col min="10" max="10" width="35.5703125" style="80" customWidth="1"/>
    <col min="11" max="16384" width="9.140625" style="92"/>
  </cols>
  <sheetData>
    <row r="1" spans="1:10" x14ac:dyDescent="0.25">
      <c r="A1" s="21"/>
      <c r="B1" s="47" t="s">
        <v>184</v>
      </c>
      <c r="C1" s="21"/>
      <c r="D1" s="21"/>
      <c r="E1" s="21"/>
      <c r="F1" s="21"/>
      <c r="G1" s="21" t="s">
        <v>449</v>
      </c>
      <c r="H1" s="21">
        <v>15</v>
      </c>
      <c r="I1" s="21" t="s">
        <v>450</v>
      </c>
      <c r="J1" s="120">
        <v>3</v>
      </c>
    </row>
    <row r="2" spans="1:10" s="93" customFormat="1" ht="45" x14ac:dyDescent="0.25">
      <c r="A2" s="57" t="s">
        <v>71</v>
      </c>
      <c r="B2" s="23" t="s">
        <v>0</v>
      </c>
      <c r="C2" s="24" t="s">
        <v>451</v>
      </c>
      <c r="D2" s="24"/>
      <c r="E2" s="24" t="s">
        <v>4</v>
      </c>
      <c r="F2" s="24" t="s">
        <v>1</v>
      </c>
      <c r="G2" s="24" t="s">
        <v>2</v>
      </c>
      <c r="H2" s="24" t="s">
        <v>3</v>
      </c>
      <c r="I2" s="24" t="s">
        <v>2</v>
      </c>
      <c r="J2" s="55" t="s">
        <v>6</v>
      </c>
    </row>
    <row r="3" spans="1:10" x14ac:dyDescent="0.25">
      <c r="A3" s="53">
        <v>1</v>
      </c>
      <c r="B3" s="26" t="s">
        <v>130</v>
      </c>
      <c r="C3" s="27" t="s">
        <v>11</v>
      </c>
      <c r="D3" s="1">
        <v>1</v>
      </c>
      <c r="E3" s="27">
        <v>184</v>
      </c>
      <c r="F3" s="50">
        <v>84</v>
      </c>
      <c r="G3" s="27" t="s">
        <v>8</v>
      </c>
      <c r="H3" s="50">
        <v>100</v>
      </c>
      <c r="I3" s="27" t="s">
        <v>8</v>
      </c>
      <c r="J3" s="55" t="s">
        <v>455</v>
      </c>
    </row>
    <row r="4" spans="1:10" x14ac:dyDescent="0.25">
      <c r="A4" s="53">
        <v>2</v>
      </c>
      <c r="B4" s="26" t="s">
        <v>42</v>
      </c>
      <c r="C4" s="27" t="s">
        <v>11</v>
      </c>
      <c r="D4" s="1">
        <f>IF(C4="Да",  MAX($D$3:D3)+1,"")</f>
        <v>2</v>
      </c>
      <c r="E4" s="27">
        <v>176</v>
      </c>
      <c r="F4" s="50">
        <v>80</v>
      </c>
      <c r="G4" s="27" t="s">
        <v>8</v>
      </c>
      <c r="H4" s="50">
        <v>96</v>
      </c>
      <c r="I4" s="27" t="s">
        <v>8</v>
      </c>
      <c r="J4" s="55" t="s">
        <v>455</v>
      </c>
    </row>
    <row r="5" spans="1:10" x14ac:dyDescent="0.25">
      <c r="A5" s="118">
        <v>3</v>
      </c>
      <c r="B5" s="26" t="s">
        <v>204</v>
      </c>
      <c r="C5" s="27" t="s">
        <v>11</v>
      </c>
      <c r="D5" s="1">
        <f>IF(C5="Да",  MAX($D$3:D4)+1,"")</f>
        <v>3</v>
      </c>
      <c r="E5" s="27">
        <v>173</v>
      </c>
      <c r="F5" s="50">
        <v>76</v>
      </c>
      <c r="G5" s="27" t="s">
        <v>8</v>
      </c>
      <c r="H5" s="50">
        <v>97</v>
      </c>
      <c r="I5" s="27" t="s">
        <v>8</v>
      </c>
      <c r="J5" s="55" t="s">
        <v>455</v>
      </c>
    </row>
    <row r="6" spans="1:10" x14ac:dyDescent="0.25">
      <c r="A6" s="53">
        <v>4</v>
      </c>
      <c r="B6" s="26" t="s">
        <v>208</v>
      </c>
      <c r="C6" s="27" t="s">
        <v>11</v>
      </c>
      <c r="D6" s="1">
        <f>IF(C6="Да",  MAX($D$3:D5)+1,"")</f>
        <v>4</v>
      </c>
      <c r="E6" s="27">
        <v>169</v>
      </c>
      <c r="F6" s="50">
        <v>72</v>
      </c>
      <c r="G6" s="27" t="s">
        <v>8</v>
      </c>
      <c r="H6" s="50">
        <v>97</v>
      </c>
      <c r="I6" s="27" t="s">
        <v>8</v>
      </c>
      <c r="J6" s="55" t="s">
        <v>455</v>
      </c>
    </row>
    <row r="7" spans="1:10" x14ac:dyDescent="0.25">
      <c r="A7" s="53">
        <v>5</v>
      </c>
      <c r="B7" s="26" t="s">
        <v>194</v>
      </c>
      <c r="C7" s="27" t="s">
        <v>11</v>
      </c>
      <c r="D7" s="1">
        <f>IF(C7="Да",  MAX($D$3:D6)+1,"")</f>
        <v>5</v>
      </c>
      <c r="E7" s="27">
        <v>167</v>
      </c>
      <c r="F7" s="50">
        <v>76</v>
      </c>
      <c r="G7" s="27" t="s">
        <v>8</v>
      </c>
      <c r="H7" s="50">
        <v>91</v>
      </c>
      <c r="I7" s="27" t="s">
        <v>8</v>
      </c>
      <c r="J7" s="55" t="s">
        <v>455</v>
      </c>
    </row>
    <row r="8" spans="1:10" x14ac:dyDescent="0.25">
      <c r="A8" s="118">
        <v>6</v>
      </c>
      <c r="B8" s="26" t="s">
        <v>207</v>
      </c>
      <c r="C8" s="27" t="s">
        <v>11</v>
      </c>
      <c r="D8" s="1">
        <f>IF(C8="Да",  MAX($D$3:D7)+1,"")</f>
        <v>6</v>
      </c>
      <c r="E8" s="27">
        <v>166</v>
      </c>
      <c r="F8" s="50">
        <v>68</v>
      </c>
      <c r="G8" s="27" t="s">
        <v>8</v>
      </c>
      <c r="H8" s="50">
        <v>98</v>
      </c>
      <c r="I8" s="27" t="s">
        <v>8</v>
      </c>
      <c r="J8" s="55" t="s">
        <v>455</v>
      </c>
    </row>
    <row r="9" spans="1:10" x14ac:dyDescent="0.25">
      <c r="A9" s="53">
        <v>7</v>
      </c>
      <c r="B9" s="26" t="s">
        <v>217</v>
      </c>
      <c r="C9" s="27" t="s">
        <v>11</v>
      </c>
      <c r="D9" s="1">
        <f>IF(C9="Да",  MAX($D$3:D8)+1,"")</f>
        <v>7</v>
      </c>
      <c r="E9" s="27">
        <v>166</v>
      </c>
      <c r="F9" s="50">
        <v>68</v>
      </c>
      <c r="G9" s="27" t="s">
        <v>8</v>
      </c>
      <c r="H9" s="50">
        <v>98</v>
      </c>
      <c r="I9" s="27" t="s">
        <v>8</v>
      </c>
      <c r="J9" s="55" t="s">
        <v>455</v>
      </c>
    </row>
    <row r="10" spans="1:10" x14ac:dyDescent="0.25">
      <c r="A10" s="53">
        <v>8</v>
      </c>
      <c r="B10" s="26" t="s">
        <v>214</v>
      </c>
      <c r="C10" s="27" t="s">
        <v>11</v>
      </c>
      <c r="D10" s="1">
        <f>IF(C10="Да",  MAX($D$3:D9)+1,"")</f>
        <v>8</v>
      </c>
      <c r="E10" s="27">
        <v>164</v>
      </c>
      <c r="F10" s="50">
        <v>68</v>
      </c>
      <c r="G10" s="27" t="s">
        <v>8</v>
      </c>
      <c r="H10" s="50">
        <v>96</v>
      </c>
      <c r="I10" s="27" t="s">
        <v>8</v>
      </c>
      <c r="J10" s="55" t="s">
        <v>455</v>
      </c>
    </row>
    <row r="11" spans="1:10" x14ac:dyDescent="0.25">
      <c r="A11" s="118">
        <v>9</v>
      </c>
      <c r="B11" s="26" t="s">
        <v>40</v>
      </c>
      <c r="C11" s="27" t="s">
        <v>11</v>
      </c>
      <c r="D11" s="1">
        <f>IF(C11="Да",  MAX($D$3:D10)+1,"")</f>
        <v>9</v>
      </c>
      <c r="E11" s="27">
        <v>163</v>
      </c>
      <c r="F11" s="50">
        <v>68</v>
      </c>
      <c r="G11" s="27" t="s">
        <v>8</v>
      </c>
      <c r="H11" s="50">
        <v>95</v>
      </c>
      <c r="I11" s="27" t="s">
        <v>8</v>
      </c>
      <c r="J11" s="55" t="s">
        <v>455</v>
      </c>
    </row>
    <row r="12" spans="1:10" x14ac:dyDescent="0.25">
      <c r="A12" s="53">
        <v>10</v>
      </c>
      <c r="B12" s="26" t="s">
        <v>213</v>
      </c>
      <c r="C12" s="27" t="s">
        <v>11</v>
      </c>
      <c r="D12" s="1">
        <f>IF(C12="Да",  MAX($D$3:D11)+1,"")</f>
        <v>10</v>
      </c>
      <c r="E12" s="27">
        <v>157</v>
      </c>
      <c r="F12" s="50">
        <v>60</v>
      </c>
      <c r="G12" s="27" t="s">
        <v>8</v>
      </c>
      <c r="H12" s="50">
        <v>97</v>
      </c>
      <c r="I12" s="27" t="s">
        <v>8</v>
      </c>
      <c r="J12" s="55" t="s">
        <v>461</v>
      </c>
    </row>
    <row r="13" spans="1:10" x14ac:dyDescent="0.25">
      <c r="A13" s="53">
        <v>11</v>
      </c>
      <c r="B13" s="26" t="s">
        <v>219</v>
      </c>
      <c r="C13" s="27" t="s">
        <v>11</v>
      </c>
      <c r="D13" s="1">
        <f>IF(C13="Да",  MAX($D$3:D12)+1,"")</f>
        <v>11</v>
      </c>
      <c r="E13" s="27">
        <v>153</v>
      </c>
      <c r="F13" s="50">
        <v>56</v>
      </c>
      <c r="G13" s="27" t="s">
        <v>8</v>
      </c>
      <c r="H13" s="50">
        <v>97</v>
      </c>
      <c r="I13" s="27" t="s">
        <v>8</v>
      </c>
      <c r="J13" s="55" t="s">
        <v>461</v>
      </c>
    </row>
    <row r="14" spans="1:10" x14ac:dyDescent="0.25">
      <c r="A14" s="118">
        <v>12</v>
      </c>
      <c r="B14" s="26" t="s">
        <v>210</v>
      </c>
      <c r="C14" s="27" t="s">
        <v>11</v>
      </c>
      <c r="D14" s="1">
        <f>IF(C14="Да",  MAX($D$3:D13)+1,"")</f>
        <v>12</v>
      </c>
      <c r="E14" s="27">
        <v>150</v>
      </c>
      <c r="F14" s="50">
        <v>64</v>
      </c>
      <c r="G14" s="27" t="s">
        <v>8</v>
      </c>
      <c r="H14" s="50">
        <v>86</v>
      </c>
      <c r="I14" s="27" t="s">
        <v>8</v>
      </c>
      <c r="J14" s="55" t="s">
        <v>461</v>
      </c>
    </row>
    <row r="15" spans="1:10" x14ac:dyDescent="0.25">
      <c r="A15" s="53">
        <v>13</v>
      </c>
      <c r="B15" s="26" t="s">
        <v>212</v>
      </c>
      <c r="C15" s="27" t="s">
        <v>11</v>
      </c>
      <c r="D15" s="1">
        <f>IF(C15="Да",  MAX($D$3:D14)+1,"")</f>
        <v>13</v>
      </c>
      <c r="E15" s="27">
        <v>149</v>
      </c>
      <c r="F15" s="50">
        <v>52</v>
      </c>
      <c r="G15" s="27" t="s">
        <v>8</v>
      </c>
      <c r="H15" s="50">
        <v>97</v>
      </c>
      <c r="I15" s="27" t="s">
        <v>8</v>
      </c>
      <c r="J15" s="55" t="s">
        <v>461</v>
      </c>
    </row>
    <row r="16" spans="1:10" x14ac:dyDescent="0.25">
      <c r="A16" s="53">
        <v>14</v>
      </c>
      <c r="B16" s="26" t="s">
        <v>59</v>
      </c>
      <c r="C16" s="27" t="s">
        <v>11</v>
      </c>
      <c r="D16" s="1">
        <f>IF(C16="Да",  MAX($D$3:D15)+1,"")</f>
        <v>14</v>
      </c>
      <c r="E16" s="27">
        <v>148</v>
      </c>
      <c r="F16" s="50">
        <v>52</v>
      </c>
      <c r="G16" s="27" t="s">
        <v>8</v>
      </c>
      <c r="H16" s="50">
        <v>96</v>
      </c>
      <c r="I16" s="27" t="s">
        <v>8</v>
      </c>
      <c r="J16" s="55" t="s">
        <v>461</v>
      </c>
    </row>
    <row r="17" spans="1:10" x14ac:dyDescent="0.25">
      <c r="A17" s="118">
        <v>15</v>
      </c>
      <c r="B17" s="26" t="s">
        <v>222</v>
      </c>
      <c r="C17" s="27" t="s">
        <v>11</v>
      </c>
      <c r="D17" s="1">
        <f>IF(C17="Да",  MAX($D$3:D16)+1,"")</f>
        <v>15</v>
      </c>
      <c r="E17" s="27">
        <v>147</v>
      </c>
      <c r="F17" s="50">
        <v>60</v>
      </c>
      <c r="G17" s="27" t="s">
        <v>8</v>
      </c>
      <c r="H17" s="50">
        <v>87</v>
      </c>
      <c r="I17" s="27" t="s">
        <v>8</v>
      </c>
      <c r="J17" s="55" t="s">
        <v>461</v>
      </c>
    </row>
    <row r="18" spans="1:10" ht="27.75" customHeight="1" x14ac:dyDescent="0.25">
      <c r="A18" s="53">
        <v>16</v>
      </c>
      <c r="B18" s="26" t="s">
        <v>191</v>
      </c>
      <c r="C18" s="27" t="s">
        <v>11</v>
      </c>
      <c r="D18" s="1">
        <f>IF(C18="Да",  MAX($D$3:D17)+1,"")</f>
        <v>16</v>
      </c>
      <c r="E18" s="27">
        <v>146</v>
      </c>
      <c r="F18" s="50">
        <v>60</v>
      </c>
      <c r="G18" s="27" t="s">
        <v>8</v>
      </c>
      <c r="H18" s="50">
        <v>86</v>
      </c>
      <c r="I18" s="27" t="s">
        <v>8</v>
      </c>
      <c r="J18" s="122" t="s">
        <v>458</v>
      </c>
    </row>
    <row r="19" spans="1:10" x14ac:dyDescent="0.25">
      <c r="A19" s="53">
        <v>17</v>
      </c>
      <c r="B19" s="26" t="s">
        <v>211</v>
      </c>
      <c r="C19" s="27"/>
      <c r="D19" s="1" t="str">
        <f>IF(C19="Да",  MAX($D$3:D18)+1,"")</f>
        <v/>
      </c>
      <c r="E19" s="27">
        <v>146</v>
      </c>
      <c r="F19" s="50">
        <v>52</v>
      </c>
      <c r="G19" s="27" t="s">
        <v>8</v>
      </c>
      <c r="H19" s="50">
        <v>94</v>
      </c>
      <c r="I19" s="27" t="s">
        <v>8</v>
      </c>
      <c r="J19" s="55" t="s">
        <v>448</v>
      </c>
    </row>
    <row r="20" spans="1:10" ht="26.25" customHeight="1" x14ac:dyDescent="0.25">
      <c r="A20" s="118">
        <v>18</v>
      </c>
      <c r="B20" s="26" t="s">
        <v>202</v>
      </c>
      <c r="C20" s="27" t="s">
        <v>11</v>
      </c>
      <c r="D20" s="1">
        <f>IF(C20="Да",  MAX($D$3:D19)+1,"")</f>
        <v>17</v>
      </c>
      <c r="E20" s="27">
        <v>145</v>
      </c>
      <c r="F20" s="50">
        <v>52</v>
      </c>
      <c r="G20" s="27" t="s">
        <v>8</v>
      </c>
      <c r="H20" s="50">
        <v>93</v>
      </c>
      <c r="I20" s="27" t="s">
        <v>8</v>
      </c>
      <c r="J20" s="122" t="s">
        <v>458</v>
      </c>
    </row>
    <row r="21" spans="1:10" x14ac:dyDescent="0.25">
      <c r="A21" s="53">
        <v>19</v>
      </c>
      <c r="B21" s="26" t="s">
        <v>201</v>
      </c>
      <c r="C21" s="27"/>
      <c r="D21" s="1" t="str">
        <f>IF(C21="Да",  MAX($D$3:D20)+1,"")</f>
        <v/>
      </c>
      <c r="E21" s="27">
        <v>142</v>
      </c>
      <c r="F21" s="50">
        <v>52</v>
      </c>
      <c r="G21" s="27" t="s">
        <v>8</v>
      </c>
      <c r="H21" s="50">
        <v>90</v>
      </c>
      <c r="I21" s="27" t="s">
        <v>22</v>
      </c>
      <c r="J21" s="55" t="s">
        <v>448</v>
      </c>
    </row>
    <row r="22" spans="1:10" x14ac:dyDescent="0.25">
      <c r="A22" s="53">
        <v>20</v>
      </c>
      <c r="B22" s="26" t="s">
        <v>224</v>
      </c>
      <c r="C22" s="27"/>
      <c r="D22" s="1" t="str">
        <f>IF(C22="Да",  MAX($D$3:D21)+1,"")</f>
        <v/>
      </c>
      <c r="E22" s="27">
        <v>142</v>
      </c>
      <c r="F22" s="50">
        <v>44</v>
      </c>
      <c r="G22" s="27" t="s">
        <v>8</v>
      </c>
      <c r="H22" s="50">
        <v>98</v>
      </c>
      <c r="I22" s="27" t="s">
        <v>8</v>
      </c>
      <c r="J22" s="55" t="s">
        <v>448</v>
      </c>
    </row>
    <row r="23" spans="1:10" x14ac:dyDescent="0.25">
      <c r="A23" s="118">
        <v>21</v>
      </c>
      <c r="B23" s="26" t="s">
        <v>144</v>
      </c>
      <c r="C23" s="27"/>
      <c r="D23" s="1" t="str">
        <f>IF(C23="Да",  MAX($D$3:D22)+1,"")</f>
        <v/>
      </c>
      <c r="E23" s="27">
        <v>141</v>
      </c>
      <c r="F23" s="50">
        <v>44</v>
      </c>
      <c r="G23" s="27" t="s">
        <v>8</v>
      </c>
      <c r="H23" s="50">
        <v>97</v>
      </c>
      <c r="I23" s="27" t="s">
        <v>8</v>
      </c>
      <c r="J23" s="55" t="s">
        <v>448</v>
      </c>
    </row>
    <row r="24" spans="1:10" x14ac:dyDescent="0.25">
      <c r="A24" s="53">
        <v>22</v>
      </c>
      <c r="B24" s="26" t="s">
        <v>164</v>
      </c>
      <c r="C24" s="27"/>
      <c r="D24" s="1" t="str">
        <f>IF(C24="Да",  MAX($D$3:D23)+1,"")</f>
        <v/>
      </c>
      <c r="E24" s="27">
        <v>140</v>
      </c>
      <c r="F24" s="50">
        <v>48</v>
      </c>
      <c r="G24" s="27" t="s">
        <v>8</v>
      </c>
      <c r="H24" s="50">
        <v>92</v>
      </c>
      <c r="I24" s="27" t="s">
        <v>8</v>
      </c>
      <c r="J24" s="55" t="s">
        <v>448</v>
      </c>
    </row>
    <row r="25" spans="1:10" x14ac:dyDescent="0.25">
      <c r="A25" s="53">
        <v>23</v>
      </c>
      <c r="B25" s="26" t="s">
        <v>7</v>
      </c>
      <c r="C25" s="27"/>
      <c r="D25" s="1" t="str">
        <f>IF(C25="Да",  MAX($D$3:D24)+1,"")</f>
        <v/>
      </c>
      <c r="E25" s="27">
        <v>140</v>
      </c>
      <c r="F25" s="50">
        <v>44</v>
      </c>
      <c r="G25" s="27" t="s">
        <v>8</v>
      </c>
      <c r="H25" s="50">
        <v>96</v>
      </c>
      <c r="I25" s="27" t="s">
        <v>8</v>
      </c>
      <c r="J25" s="55" t="s">
        <v>448</v>
      </c>
    </row>
    <row r="26" spans="1:10" x14ac:dyDescent="0.25">
      <c r="A26" s="118">
        <v>24</v>
      </c>
      <c r="B26" s="26" t="s">
        <v>206</v>
      </c>
      <c r="C26" s="27"/>
      <c r="D26" s="1" t="str">
        <f>IF(C26="Да",  MAX($D$3:D25)+1,"")</f>
        <v/>
      </c>
      <c r="E26" s="27">
        <v>137</v>
      </c>
      <c r="F26" s="50">
        <v>40</v>
      </c>
      <c r="G26" s="27" t="s">
        <v>8</v>
      </c>
      <c r="H26" s="50">
        <v>97</v>
      </c>
      <c r="I26" s="27" t="s">
        <v>8</v>
      </c>
      <c r="J26" s="55" t="s">
        <v>448</v>
      </c>
    </row>
    <row r="27" spans="1:10" ht="24" x14ac:dyDescent="0.25">
      <c r="A27" s="53">
        <v>25</v>
      </c>
      <c r="B27" s="26" t="s">
        <v>186</v>
      </c>
      <c r="C27" s="27" t="s">
        <v>11</v>
      </c>
      <c r="D27" s="1">
        <f>IF(C27="Да",  MAX($D$3:D26)+1,"")</f>
        <v>18</v>
      </c>
      <c r="E27" s="27">
        <v>131</v>
      </c>
      <c r="F27" s="50">
        <v>60</v>
      </c>
      <c r="G27" s="27" t="s">
        <v>8</v>
      </c>
      <c r="H27" s="50">
        <v>71</v>
      </c>
      <c r="I27" s="27" t="s">
        <v>8</v>
      </c>
      <c r="J27" s="122" t="s">
        <v>458</v>
      </c>
    </row>
    <row r="28" spans="1:10" x14ac:dyDescent="0.25">
      <c r="A28" s="53">
        <v>26</v>
      </c>
      <c r="B28" s="26" t="s">
        <v>196</v>
      </c>
      <c r="C28" s="27"/>
      <c r="D28" s="1" t="str">
        <f>IF(C28="Да",  MAX($D$3:D27)+1,"")</f>
        <v/>
      </c>
      <c r="E28" s="27">
        <v>125</v>
      </c>
      <c r="F28" s="50">
        <v>48</v>
      </c>
      <c r="G28" s="27" t="s">
        <v>8</v>
      </c>
      <c r="H28" s="50">
        <v>77</v>
      </c>
      <c r="I28" s="27" t="s">
        <v>8</v>
      </c>
      <c r="J28" s="55" t="s">
        <v>448</v>
      </c>
    </row>
    <row r="29" spans="1:10" x14ac:dyDescent="0.25">
      <c r="A29" s="118">
        <v>27</v>
      </c>
      <c r="B29" s="26" t="s">
        <v>187</v>
      </c>
      <c r="C29" s="27"/>
      <c r="D29" s="1" t="str">
        <f>IF(C29="Да",  MAX($D$3:D28)+1,"")</f>
        <v/>
      </c>
      <c r="E29" s="27">
        <v>123</v>
      </c>
      <c r="F29" s="50">
        <v>48</v>
      </c>
      <c r="G29" s="27" t="s">
        <v>8</v>
      </c>
      <c r="H29" s="50">
        <v>75</v>
      </c>
      <c r="I29" s="27" t="s">
        <v>8</v>
      </c>
      <c r="J29" s="55" t="s">
        <v>448</v>
      </c>
    </row>
    <row r="30" spans="1:10" ht="24" x14ac:dyDescent="0.25">
      <c r="A30" s="53">
        <v>28</v>
      </c>
      <c r="B30" s="26" t="s">
        <v>111</v>
      </c>
      <c r="C30" s="27" t="s">
        <v>11</v>
      </c>
      <c r="D30" s="1">
        <f>IF(C30="Да",  MAX($D$3:D29)+1,"")</f>
        <v>19</v>
      </c>
      <c r="E30" s="27">
        <v>117</v>
      </c>
      <c r="F30" s="50">
        <v>48</v>
      </c>
      <c r="G30" s="27" t="s">
        <v>8</v>
      </c>
      <c r="H30" s="50">
        <v>69</v>
      </c>
      <c r="I30" s="27" t="s">
        <v>8</v>
      </c>
      <c r="J30" s="122" t="s">
        <v>458</v>
      </c>
    </row>
    <row r="31" spans="1:10" x14ac:dyDescent="0.25">
      <c r="B31" s="94"/>
      <c r="C31" s="95"/>
      <c r="D31" s="95"/>
      <c r="E31" s="95"/>
      <c r="F31" s="95"/>
      <c r="G31" s="95"/>
      <c r="H31" s="96"/>
      <c r="I31" s="95"/>
      <c r="J31" s="81"/>
    </row>
    <row r="32" spans="1:10" x14ac:dyDescent="0.25">
      <c r="B32" s="94"/>
      <c r="C32" s="95"/>
      <c r="D32" s="95"/>
      <c r="E32" s="95"/>
      <c r="F32" s="96"/>
      <c r="G32" s="95"/>
      <c r="H32" s="96"/>
      <c r="I32" s="95"/>
      <c r="J32" s="81"/>
    </row>
    <row r="33" spans="1:10" x14ac:dyDescent="0.25">
      <c r="B33" s="94"/>
      <c r="C33" s="95"/>
      <c r="D33" s="95"/>
      <c r="E33" s="95"/>
      <c r="F33" s="96"/>
      <c r="G33" s="95"/>
      <c r="H33" s="96"/>
      <c r="I33" s="95"/>
      <c r="J33" s="81"/>
    </row>
    <row r="34" spans="1:10" x14ac:dyDescent="0.25">
      <c r="B34" s="94"/>
      <c r="C34" s="95"/>
      <c r="D34" s="95"/>
      <c r="E34" s="95"/>
      <c r="F34" s="96"/>
      <c r="G34" s="95"/>
      <c r="H34" s="96"/>
      <c r="I34" s="95"/>
      <c r="J34" s="81"/>
    </row>
    <row r="35" spans="1:10" x14ac:dyDescent="0.25">
      <c r="B35" s="94"/>
      <c r="C35" s="95"/>
      <c r="D35" s="95"/>
      <c r="E35" s="95"/>
      <c r="F35" s="96"/>
      <c r="G35" s="95"/>
      <c r="H35" s="96"/>
      <c r="I35" s="95"/>
      <c r="J35" s="81"/>
    </row>
    <row r="36" spans="1:10" x14ac:dyDescent="0.25">
      <c r="B36" s="94"/>
      <c r="C36" s="95"/>
      <c r="D36" s="95"/>
      <c r="E36" s="95"/>
      <c r="F36" s="96"/>
      <c r="G36" s="95"/>
      <c r="H36" s="96"/>
      <c r="I36" s="95"/>
      <c r="J36" s="81"/>
    </row>
    <row r="37" spans="1:10" x14ac:dyDescent="0.25">
      <c r="B37" s="94"/>
      <c r="C37" s="95"/>
      <c r="D37" s="95"/>
      <c r="E37" s="95"/>
      <c r="F37" s="96"/>
      <c r="G37" s="95"/>
      <c r="H37" s="96"/>
      <c r="I37" s="95"/>
      <c r="J37" s="81"/>
    </row>
    <row r="38" spans="1:10" x14ac:dyDescent="0.25">
      <c r="B38" s="94"/>
      <c r="C38" s="95"/>
      <c r="D38" s="95"/>
      <c r="E38" s="95"/>
      <c r="F38" s="95"/>
      <c r="G38" s="95"/>
      <c r="H38" s="96"/>
      <c r="I38" s="95"/>
      <c r="J38" s="81"/>
    </row>
    <row r="39" spans="1:10" x14ac:dyDescent="0.25">
      <c r="B39" s="94"/>
      <c r="C39" s="95"/>
      <c r="D39" s="95"/>
      <c r="E39" s="95"/>
      <c r="F39" s="96"/>
      <c r="G39" s="95"/>
      <c r="H39" s="95"/>
      <c r="I39" s="95"/>
      <c r="J39" s="81"/>
    </row>
    <row r="40" spans="1:10" x14ac:dyDescent="0.25">
      <c r="B40" s="94"/>
      <c r="C40" s="95"/>
      <c r="D40" s="95"/>
      <c r="E40" s="95"/>
      <c r="F40" s="95"/>
      <c r="G40" s="95"/>
      <c r="H40" s="96"/>
      <c r="I40" s="95"/>
      <c r="J40" s="81"/>
    </row>
    <row r="41" spans="1:10" x14ac:dyDescent="0.25">
      <c r="B41" s="94"/>
      <c r="C41" s="95"/>
      <c r="D41" s="95"/>
      <c r="E41" s="95"/>
      <c r="F41" s="95"/>
      <c r="G41" s="95"/>
      <c r="H41" s="96"/>
      <c r="I41" s="95"/>
      <c r="J41" s="81"/>
    </row>
    <row r="42" spans="1:10" x14ac:dyDescent="0.25">
      <c r="B42" s="94"/>
      <c r="C42" s="95"/>
      <c r="D42" s="95"/>
      <c r="E42" s="95"/>
      <c r="F42" s="95"/>
      <c r="G42" s="95"/>
      <c r="H42" s="96"/>
      <c r="I42" s="95"/>
      <c r="J42" s="81"/>
    </row>
    <row r="43" spans="1:10" x14ac:dyDescent="0.25">
      <c r="B43" s="94"/>
      <c r="C43" s="95"/>
      <c r="D43" s="95"/>
      <c r="E43" s="95"/>
      <c r="F43" s="95"/>
      <c r="G43" s="95"/>
      <c r="H43" s="96"/>
      <c r="I43" s="95"/>
      <c r="J43" s="81"/>
    </row>
    <row r="44" spans="1:10" x14ac:dyDescent="0.25">
      <c r="B44" s="94"/>
      <c r="C44" s="95"/>
      <c r="D44" s="95"/>
      <c r="E44" s="95"/>
      <c r="F44" s="95"/>
      <c r="G44" s="95"/>
      <c r="H44" s="96"/>
      <c r="I44" s="95"/>
      <c r="J44" s="81"/>
    </row>
    <row r="45" spans="1:10" s="98" customFormat="1" x14ac:dyDescent="0.25">
      <c r="A45" s="97"/>
      <c r="B45" s="94"/>
      <c r="C45" s="95"/>
      <c r="D45" s="95"/>
      <c r="E45" s="95"/>
      <c r="F45" s="95"/>
      <c r="G45" s="95"/>
      <c r="H45" s="96"/>
      <c r="I45" s="95"/>
      <c r="J45" s="81"/>
    </row>
    <row r="46" spans="1:10" x14ac:dyDescent="0.25">
      <c r="B46" s="94"/>
      <c r="C46" s="95"/>
      <c r="D46" s="95"/>
      <c r="E46" s="95"/>
      <c r="F46" s="95"/>
      <c r="G46" s="95"/>
      <c r="H46" s="96"/>
      <c r="I46" s="95"/>
      <c r="J46" s="81"/>
    </row>
    <row r="47" spans="1:10" x14ac:dyDescent="0.25">
      <c r="B47" s="94"/>
      <c r="C47" s="95"/>
      <c r="D47" s="95"/>
      <c r="E47" s="95"/>
      <c r="F47" s="95"/>
      <c r="G47" s="95"/>
      <c r="H47" s="95"/>
      <c r="I47" s="95"/>
      <c r="J47" s="81"/>
    </row>
    <row r="48" spans="1:10" x14ac:dyDescent="0.25">
      <c r="B48" s="94"/>
      <c r="C48" s="95"/>
      <c r="D48" s="95"/>
      <c r="E48" s="95"/>
      <c r="F48" s="95"/>
      <c r="G48" s="95"/>
      <c r="H48" s="95"/>
      <c r="I48" s="95"/>
      <c r="J48" s="81"/>
    </row>
    <row r="49" spans="2:10" x14ac:dyDescent="0.25">
      <c r="B49" s="94"/>
      <c r="C49" s="95"/>
      <c r="D49" s="95"/>
      <c r="E49" s="95"/>
      <c r="F49" s="95"/>
      <c r="G49" s="95"/>
      <c r="H49" s="95"/>
      <c r="I49" s="95"/>
      <c r="J49" s="81"/>
    </row>
    <row r="50" spans="2:10" x14ac:dyDescent="0.25">
      <c r="B50" s="94"/>
      <c r="C50" s="95"/>
      <c r="D50" s="95"/>
      <c r="E50" s="95"/>
      <c r="F50" s="95"/>
      <c r="G50" s="95"/>
      <c r="H50" s="95"/>
      <c r="I50" s="95"/>
      <c r="J50" s="81"/>
    </row>
    <row r="51" spans="2:10" x14ac:dyDescent="0.25">
      <c r="B51" s="94"/>
      <c r="C51" s="95"/>
      <c r="D51" s="95"/>
      <c r="E51" s="95"/>
      <c r="F51" s="95"/>
      <c r="G51" s="95"/>
      <c r="H51" s="95"/>
      <c r="I51" s="95"/>
      <c r="J51" s="81"/>
    </row>
    <row r="52" spans="2:10" x14ac:dyDescent="0.25">
      <c r="B52" s="94"/>
      <c r="C52" s="95"/>
      <c r="D52" s="95"/>
      <c r="E52" s="95"/>
      <c r="F52" s="95"/>
      <c r="G52" s="95"/>
      <c r="H52" s="95"/>
      <c r="I52" s="95"/>
      <c r="J52" s="81"/>
    </row>
  </sheetData>
  <sortState ref="A2:M78">
    <sortCondition ref="J2:J78" customList="В_КОНКУРСЕ,ЗАБРАЛ_ДОК,ПОЛУЧИЛ_ДВОЙКУ,НЕЯВКА"/>
    <sortCondition descending="1" ref="F2:F78"/>
    <sortCondition ref="B2:B78"/>
  </sortState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2"/>
  <sheetViews>
    <sheetView tabSelected="1" workbookViewId="0">
      <selection activeCell="O8" sqref="O8"/>
    </sheetView>
  </sheetViews>
  <sheetFormatPr defaultColWidth="9.140625" defaultRowHeight="15" x14ac:dyDescent="0.25"/>
  <cols>
    <col min="1" max="1" width="3.140625" style="21" bestFit="1" customWidth="1"/>
    <col min="2" max="2" width="36.28515625" style="46" bestFit="1" customWidth="1"/>
    <col min="3" max="3" width="5.28515625" style="21" bestFit="1" customWidth="1"/>
    <col min="4" max="4" width="3.28515625" style="21" bestFit="1" customWidth="1"/>
    <col min="5" max="5" width="8" style="21" bestFit="1" customWidth="1"/>
    <col min="6" max="6" width="5.7109375" style="21" bestFit="1" customWidth="1"/>
    <col min="7" max="7" width="9.5703125" style="21" bestFit="1" customWidth="1"/>
    <col min="8" max="8" width="5.7109375" style="21" bestFit="1" customWidth="1"/>
    <col min="9" max="9" width="9.5703125" style="21" bestFit="1" customWidth="1"/>
    <col min="10" max="10" width="40.85546875" style="83" customWidth="1"/>
    <col min="11" max="16384" width="9.140625" style="46"/>
  </cols>
  <sheetData>
    <row r="1" spans="1:10" x14ac:dyDescent="0.25">
      <c r="B1" s="47" t="s">
        <v>423</v>
      </c>
      <c r="E1" s="21" t="s">
        <v>449</v>
      </c>
      <c r="F1" s="21">
        <v>15</v>
      </c>
      <c r="I1" s="21" t="s">
        <v>450</v>
      </c>
      <c r="J1" s="6">
        <v>3</v>
      </c>
    </row>
    <row r="2" spans="1:10" s="117" customFormat="1" ht="25.5" x14ac:dyDescent="0.25">
      <c r="A2" s="116" t="s">
        <v>71</v>
      </c>
      <c r="B2" s="9" t="s">
        <v>0</v>
      </c>
      <c r="C2" s="10" t="s">
        <v>451</v>
      </c>
      <c r="D2" s="10"/>
      <c r="E2" s="10" t="s">
        <v>4</v>
      </c>
      <c r="F2" s="10" t="s">
        <v>1</v>
      </c>
      <c r="G2" s="10" t="s">
        <v>2</v>
      </c>
      <c r="H2" s="10" t="s">
        <v>3</v>
      </c>
      <c r="I2" s="10" t="s">
        <v>2</v>
      </c>
      <c r="J2" s="10" t="s">
        <v>6</v>
      </c>
    </row>
    <row r="3" spans="1:10" x14ac:dyDescent="0.25">
      <c r="A3" s="53">
        <v>1</v>
      </c>
      <c r="B3" s="26" t="s">
        <v>33</v>
      </c>
      <c r="C3" s="27" t="s">
        <v>11</v>
      </c>
      <c r="D3" s="27">
        <v>1</v>
      </c>
      <c r="E3" s="27">
        <v>180</v>
      </c>
      <c r="F3" s="50">
        <v>82</v>
      </c>
      <c r="G3" s="27" t="s">
        <v>8</v>
      </c>
      <c r="H3" s="50">
        <v>98</v>
      </c>
      <c r="I3" s="27" t="s">
        <v>8</v>
      </c>
      <c r="J3" s="10" t="s">
        <v>455</v>
      </c>
    </row>
    <row r="4" spans="1:10" x14ac:dyDescent="0.25">
      <c r="A4" s="53">
        <v>2</v>
      </c>
      <c r="B4" s="26" t="s">
        <v>198</v>
      </c>
      <c r="C4" s="27" t="s">
        <v>11</v>
      </c>
      <c r="D4" s="1">
        <f>IF(C4="Да",  MAX($D$3:D3)+1,"")</f>
        <v>2</v>
      </c>
      <c r="E4" s="27">
        <v>164</v>
      </c>
      <c r="F4" s="50">
        <v>68</v>
      </c>
      <c r="G4" s="27" t="s">
        <v>8</v>
      </c>
      <c r="H4" s="50">
        <v>96</v>
      </c>
      <c r="I4" s="27" t="s">
        <v>8</v>
      </c>
      <c r="J4" s="10" t="s">
        <v>455</v>
      </c>
    </row>
    <row r="5" spans="1:10" x14ac:dyDescent="0.25">
      <c r="A5" s="53">
        <v>3</v>
      </c>
      <c r="B5" s="26" t="s">
        <v>416</v>
      </c>
      <c r="C5" s="27" t="s">
        <v>11</v>
      </c>
      <c r="D5" s="1">
        <f>IF(C5="Да",  MAX($D$3:D4)+1,"")</f>
        <v>3</v>
      </c>
      <c r="E5" s="27">
        <v>163</v>
      </c>
      <c r="F5" s="50">
        <v>68</v>
      </c>
      <c r="G5" s="27" t="s">
        <v>8</v>
      </c>
      <c r="H5" s="50">
        <v>95</v>
      </c>
      <c r="I5" s="27" t="s">
        <v>8</v>
      </c>
      <c r="J5" s="10" t="s">
        <v>455</v>
      </c>
    </row>
    <row r="6" spans="1:10" x14ac:dyDescent="0.25">
      <c r="A6" s="53">
        <v>4</v>
      </c>
      <c r="B6" s="26" t="s">
        <v>195</v>
      </c>
      <c r="C6" s="27" t="s">
        <v>11</v>
      </c>
      <c r="D6" s="1">
        <f>IF(C6="Да",  MAX($D$3:D5)+1,"")</f>
        <v>4</v>
      </c>
      <c r="E6" s="27">
        <v>163</v>
      </c>
      <c r="F6" s="50">
        <v>66</v>
      </c>
      <c r="G6" s="27" t="s">
        <v>8</v>
      </c>
      <c r="H6" s="50">
        <v>97</v>
      </c>
      <c r="I6" s="27" t="s">
        <v>8</v>
      </c>
      <c r="J6" s="10" t="s">
        <v>455</v>
      </c>
    </row>
    <row r="7" spans="1:10" x14ac:dyDescent="0.25">
      <c r="A7" s="53">
        <v>5</v>
      </c>
      <c r="B7" s="26" t="s">
        <v>169</v>
      </c>
      <c r="C7" s="27" t="s">
        <v>11</v>
      </c>
      <c r="D7" s="1">
        <f>IF(C7="Да",  MAX($D$3:D6)+1,"")</f>
        <v>5</v>
      </c>
      <c r="E7" s="27">
        <v>155</v>
      </c>
      <c r="F7" s="50">
        <v>62</v>
      </c>
      <c r="G7" s="27" t="s">
        <v>8</v>
      </c>
      <c r="H7" s="50">
        <v>93</v>
      </c>
      <c r="I7" s="27" t="s">
        <v>8</v>
      </c>
      <c r="J7" s="10" t="s">
        <v>455</v>
      </c>
    </row>
    <row r="8" spans="1:10" x14ac:dyDescent="0.25">
      <c r="A8" s="53">
        <v>6</v>
      </c>
      <c r="B8" s="26" t="s">
        <v>218</v>
      </c>
      <c r="C8" s="27" t="s">
        <v>11</v>
      </c>
      <c r="D8" s="1">
        <f>IF(C8="Да",  MAX($D$3:D7)+1,"")</f>
        <v>6</v>
      </c>
      <c r="E8" s="27">
        <v>155</v>
      </c>
      <c r="F8" s="50">
        <v>60</v>
      </c>
      <c r="G8" s="27" t="s">
        <v>8</v>
      </c>
      <c r="H8" s="50">
        <v>95</v>
      </c>
      <c r="I8" s="27" t="s">
        <v>8</v>
      </c>
      <c r="J8" s="10" t="s">
        <v>455</v>
      </c>
    </row>
    <row r="9" spans="1:10" x14ac:dyDescent="0.25">
      <c r="A9" s="53">
        <v>7</v>
      </c>
      <c r="B9" s="26" t="s">
        <v>189</v>
      </c>
      <c r="C9" s="27" t="s">
        <v>11</v>
      </c>
      <c r="D9" s="1">
        <f>IF(C9="Да",  MAX($D$3:D8)+1,"")</f>
        <v>7</v>
      </c>
      <c r="E9" s="27">
        <v>155</v>
      </c>
      <c r="F9" s="50">
        <v>56</v>
      </c>
      <c r="G9" s="27" t="s">
        <v>8</v>
      </c>
      <c r="H9" s="50">
        <v>99</v>
      </c>
      <c r="I9" s="27" t="s">
        <v>8</v>
      </c>
      <c r="J9" s="10" t="s">
        <v>455</v>
      </c>
    </row>
    <row r="10" spans="1:10" x14ac:dyDescent="0.25">
      <c r="A10" s="53">
        <v>8</v>
      </c>
      <c r="B10" s="26" t="s">
        <v>205</v>
      </c>
      <c r="C10" s="27" t="s">
        <v>11</v>
      </c>
      <c r="D10" s="1">
        <f>IF(C10="Да",  MAX($D$3:D9)+1,"")</f>
        <v>8</v>
      </c>
      <c r="E10" s="27">
        <v>154</v>
      </c>
      <c r="F10" s="50">
        <v>60</v>
      </c>
      <c r="G10" s="27" t="s">
        <v>8</v>
      </c>
      <c r="H10" s="50">
        <v>94</v>
      </c>
      <c r="I10" s="27" t="s">
        <v>8</v>
      </c>
      <c r="J10" s="10" t="s">
        <v>455</v>
      </c>
    </row>
    <row r="11" spans="1:10" x14ac:dyDescent="0.25">
      <c r="A11" s="53">
        <v>9</v>
      </c>
      <c r="B11" s="26" t="s">
        <v>325</v>
      </c>
      <c r="C11" s="27" t="s">
        <v>11</v>
      </c>
      <c r="D11" s="1">
        <f>IF(C11="Да",  MAX($D$3:D10)+1,"")</f>
        <v>9</v>
      </c>
      <c r="E11" s="27">
        <v>152</v>
      </c>
      <c r="F11" s="50">
        <v>62</v>
      </c>
      <c r="G11" s="27" t="s">
        <v>8</v>
      </c>
      <c r="H11" s="50">
        <v>90</v>
      </c>
      <c r="I11" s="27" t="s">
        <v>8</v>
      </c>
      <c r="J11" s="10" t="s">
        <v>455</v>
      </c>
    </row>
    <row r="12" spans="1:10" x14ac:dyDescent="0.25">
      <c r="A12" s="53">
        <v>10</v>
      </c>
      <c r="B12" s="26" t="s">
        <v>201</v>
      </c>
      <c r="C12" s="27" t="s">
        <v>11</v>
      </c>
      <c r="D12" s="1">
        <f>IF(C12="Да",  MAX($D$3:D11)+1,"")</f>
        <v>10</v>
      </c>
      <c r="E12" s="27">
        <v>152</v>
      </c>
      <c r="F12" s="50">
        <v>62</v>
      </c>
      <c r="G12" s="27" t="s">
        <v>8</v>
      </c>
      <c r="H12" s="50">
        <v>90</v>
      </c>
      <c r="I12" s="27" t="s">
        <v>22</v>
      </c>
      <c r="J12" s="10" t="s">
        <v>455</v>
      </c>
    </row>
    <row r="13" spans="1:10" x14ac:dyDescent="0.25">
      <c r="A13" s="53">
        <v>11</v>
      </c>
      <c r="B13" s="26" t="s">
        <v>220</v>
      </c>
      <c r="C13" s="27" t="s">
        <v>11</v>
      </c>
      <c r="D13" s="1">
        <f>IF(C13="Да",  MAX($D$3:D12)+1,"")</f>
        <v>11</v>
      </c>
      <c r="E13" s="27">
        <v>149</v>
      </c>
      <c r="F13" s="50">
        <v>50</v>
      </c>
      <c r="G13" s="27" t="s">
        <v>8</v>
      </c>
      <c r="H13" s="50">
        <v>99</v>
      </c>
      <c r="I13" s="27" t="s">
        <v>8</v>
      </c>
      <c r="J13" s="10" t="s">
        <v>455</v>
      </c>
    </row>
    <row r="14" spans="1:10" x14ac:dyDescent="0.25">
      <c r="A14" s="53">
        <v>12</v>
      </c>
      <c r="B14" s="26" t="s">
        <v>425</v>
      </c>
      <c r="C14" s="27" t="s">
        <v>11</v>
      </c>
      <c r="D14" s="1">
        <f>IF(C14="Да",  MAX($D$3:D13)+1,"")</f>
        <v>12</v>
      </c>
      <c r="E14" s="27">
        <v>146</v>
      </c>
      <c r="F14" s="50">
        <v>56</v>
      </c>
      <c r="G14" s="27" t="s">
        <v>8</v>
      </c>
      <c r="H14" s="50">
        <v>90</v>
      </c>
      <c r="I14" s="27" t="s">
        <v>8</v>
      </c>
      <c r="J14" s="10" t="s">
        <v>461</v>
      </c>
    </row>
    <row r="15" spans="1:10" x14ac:dyDescent="0.25">
      <c r="A15" s="53">
        <v>13</v>
      </c>
      <c r="B15" s="26" t="s">
        <v>327</v>
      </c>
      <c r="C15" s="27" t="s">
        <v>11</v>
      </c>
      <c r="D15" s="1">
        <f>IF(C15="Да",  MAX($D$3:D14)+1,"")</f>
        <v>13</v>
      </c>
      <c r="E15" s="27">
        <v>146</v>
      </c>
      <c r="F15" s="50">
        <v>48</v>
      </c>
      <c r="G15" s="27" t="s">
        <v>8</v>
      </c>
      <c r="H15" s="50">
        <v>98</v>
      </c>
      <c r="I15" s="27" t="s">
        <v>8</v>
      </c>
      <c r="J15" s="10" t="s">
        <v>461</v>
      </c>
    </row>
    <row r="16" spans="1:10" x14ac:dyDescent="0.25">
      <c r="A16" s="53">
        <v>14</v>
      </c>
      <c r="B16" s="26" t="s">
        <v>216</v>
      </c>
      <c r="C16" s="27" t="s">
        <v>11</v>
      </c>
      <c r="D16" s="1">
        <f>IF(C16="Да",  MAX($D$3:D15)+1,"")</f>
        <v>14</v>
      </c>
      <c r="E16" s="27">
        <v>144</v>
      </c>
      <c r="F16" s="50">
        <v>48</v>
      </c>
      <c r="G16" s="27" t="s">
        <v>8</v>
      </c>
      <c r="H16" s="50">
        <v>96</v>
      </c>
      <c r="I16" s="27" t="s">
        <v>8</v>
      </c>
      <c r="J16" s="10" t="s">
        <v>462</v>
      </c>
    </row>
    <row r="17" spans="1:10" x14ac:dyDescent="0.25">
      <c r="A17" s="53">
        <v>15</v>
      </c>
      <c r="B17" s="26" t="s">
        <v>426</v>
      </c>
      <c r="C17" s="27" t="s">
        <v>11</v>
      </c>
      <c r="D17" s="1">
        <f>IF(C17="Да",  MAX($D$3:D16)+1,"")</f>
        <v>15</v>
      </c>
      <c r="E17" s="27">
        <v>144</v>
      </c>
      <c r="F17" s="50">
        <v>44</v>
      </c>
      <c r="G17" s="27" t="s">
        <v>8</v>
      </c>
      <c r="H17" s="50">
        <v>100</v>
      </c>
      <c r="I17" s="27" t="s">
        <v>22</v>
      </c>
      <c r="J17" s="10" t="s">
        <v>462</v>
      </c>
    </row>
    <row r="18" spans="1:10" x14ac:dyDescent="0.25">
      <c r="A18" s="53">
        <v>16</v>
      </c>
      <c r="B18" s="26" t="s">
        <v>209</v>
      </c>
      <c r="C18" s="27" t="s">
        <v>11</v>
      </c>
      <c r="D18" s="1">
        <f>IF(C18="Да",  MAX($D$3:D17)+1,"")</f>
        <v>16</v>
      </c>
      <c r="E18" s="27">
        <v>139</v>
      </c>
      <c r="F18" s="50">
        <v>48</v>
      </c>
      <c r="G18" s="27" t="s">
        <v>8</v>
      </c>
      <c r="H18" s="50">
        <v>91</v>
      </c>
      <c r="I18" s="27" t="s">
        <v>8</v>
      </c>
      <c r="J18" s="10" t="s">
        <v>462</v>
      </c>
    </row>
    <row r="19" spans="1:10" x14ac:dyDescent="0.25">
      <c r="A19" s="53">
        <v>17</v>
      </c>
      <c r="B19" s="26" t="s">
        <v>424</v>
      </c>
      <c r="C19" s="27" t="s">
        <v>11</v>
      </c>
      <c r="D19" s="1">
        <f>IF(C19="Да",  MAX($D$3:D18)+1,"")</f>
        <v>17</v>
      </c>
      <c r="E19" s="27">
        <v>134</v>
      </c>
      <c r="F19" s="50">
        <v>56</v>
      </c>
      <c r="G19" s="27" t="s">
        <v>8</v>
      </c>
      <c r="H19" s="50">
        <v>78</v>
      </c>
      <c r="I19" s="27" t="s">
        <v>8</v>
      </c>
      <c r="J19" s="10" t="s">
        <v>462</v>
      </c>
    </row>
    <row r="20" spans="1:10" x14ac:dyDescent="0.25">
      <c r="A20" s="53">
        <v>18</v>
      </c>
      <c r="B20" s="26" t="s">
        <v>103</v>
      </c>
      <c r="C20" s="27" t="s">
        <v>11</v>
      </c>
      <c r="D20" s="1">
        <f>IF(C20="Да",  MAX($D$3:D19)+1,"")</f>
        <v>18</v>
      </c>
      <c r="E20" s="27">
        <v>134</v>
      </c>
      <c r="F20" s="50">
        <v>54</v>
      </c>
      <c r="G20" s="27" t="s">
        <v>8</v>
      </c>
      <c r="H20" s="50">
        <v>80</v>
      </c>
      <c r="I20" s="27" t="s">
        <v>22</v>
      </c>
      <c r="J20" s="10" t="s">
        <v>462</v>
      </c>
    </row>
    <row r="21" spans="1:10" ht="25.5" x14ac:dyDescent="0.25">
      <c r="A21" s="53">
        <v>19</v>
      </c>
      <c r="B21" s="26" t="s">
        <v>427</v>
      </c>
      <c r="C21" s="27" t="s">
        <v>11</v>
      </c>
      <c r="D21" s="1">
        <f>IF(C21="Да",  MAX($D$3:D20)+1,"")</f>
        <v>19</v>
      </c>
      <c r="E21" s="27">
        <v>131</v>
      </c>
      <c r="F21" s="50">
        <v>54</v>
      </c>
      <c r="G21" s="27" t="s">
        <v>8</v>
      </c>
      <c r="H21" s="50">
        <v>77</v>
      </c>
      <c r="I21" s="27" t="s">
        <v>8</v>
      </c>
      <c r="J21" s="86" t="s">
        <v>458</v>
      </c>
    </row>
    <row r="22" spans="1:10" x14ac:dyDescent="0.25">
      <c r="A22" s="53">
        <v>20</v>
      </c>
      <c r="B22" s="26" t="s">
        <v>230</v>
      </c>
      <c r="C22" s="27"/>
      <c r="D22" s="1" t="str">
        <f>IF(C22="Да",  MAX($D$3:D21)+1,"")</f>
        <v/>
      </c>
      <c r="E22" s="27">
        <v>131</v>
      </c>
      <c r="F22" s="50">
        <v>46</v>
      </c>
      <c r="G22" s="27" t="s">
        <v>8</v>
      </c>
      <c r="H22" s="50">
        <v>85</v>
      </c>
      <c r="I22" s="27" t="s">
        <v>22</v>
      </c>
      <c r="J22" s="10" t="s">
        <v>448</v>
      </c>
    </row>
    <row r="23" spans="1:10" x14ac:dyDescent="0.25">
      <c r="A23" s="53">
        <v>21</v>
      </c>
      <c r="B23" s="26" t="s">
        <v>192</v>
      </c>
      <c r="C23" s="27"/>
      <c r="D23" s="1" t="str">
        <f>IF(C23="Да",  MAX($D$3:D22)+1,"")</f>
        <v/>
      </c>
      <c r="E23" s="27">
        <v>129</v>
      </c>
      <c r="F23" s="50">
        <v>40</v>
      </c>
      <c r="G23" s="27" t="s">
        <v>8</v>
      </c>
      <c r="H23" s="50">
        <v>89</v>
      </c>
      <c r="I23" s="27" t="s">
        <v>8</v>
      </c>
      <c r="J23" s="10" t="s">
        <v>448</v>
      </c>
    </row>
    <row r="24" spans="1:10" x14ac:dyDescent="0.25">
      <c r="A24" s="53">
        <v>22</v>
      </c>
      <c r="B24" s="26" t="s">
        <v>419</v>
      </c>
      <c r="C24" s="27"/>
      <c r="D24" s="1" t="str">
        <f>IF(C24="Да",  MAX($D$3:D23)+1,"")</f>
        <v/>
      </c>
      <c r="E24" s="27">
        <v>127</v>
      </c>
      <c r="F24" s="50">
        <v>44</v>
      </c>
      <c r="G24" s="27" t="s">
        <v>8</v>
      </c>
      <c r="H24" s="50">
        <v>83</v>
      </c>
      <c r="I24" s="27" t="s">
        <v>8</v>
      </c>
      <c r="J24" s="10" t="s">
        <v>448</v>
      </c>
    </row>
    <row r="25" spans="1:10" x14ac:dyDescent="0.25">
      <c r="A25" s="53">
        <v>23</v>
      </c>
      <c r="B25" s="26" t="s">
        <v>187</v>
      </c>
      <c r="C25" s="27"/>
      <c r="D25" s="1" t="str">
        <f>IF(C25="Да",  MAX($D$3:D24)+1,"")</f>
        <v/>
      </c>
      <c r="E25" s="27">
        <v>125</v>
      </c>
      <c r="F25" s="50">
        <v>50</v>
      </c>
      <c r="G25" s="27" t="s">
        <v>8</v>
      </c>
      <c r="H25" s="50">
        <v>75</v>
      </c>
      <c r="I25" s="27" t="s">
        <v>8</v>
      </c>
      <c r="J25" s="10" t="s">
        <v>448</v>
      </c>
    </row>
    <row r="26" spans="1:10" ht="25.5" x14ac:dyDescent="0.25">
      <c r="A26" s="53">
        <v>24</v>
      </c>
      <c r="B26" s="26" t="s">
        <v>417</v>
      </c>
      <c r="C26" s="27" t="s">
        <v>11</v>
      </c>
      <c r="D26" s="1">
        <f>IF(C26="Да",  MAX($D$3:D25)+1,"")</f>
        <v>20</v>
      </c>
      <c r="E26" s="27">
        <v>123</v>
      </c>
      <c r="F26" s="50">
        <v>50</v>
      </c>
      <c r="G26" s="27" t="s">
        <v>8</v>
      </c>
      <c r="H26" s="50">
        <v>73</v>
      </c>
      <c r="I26" s="27" t="s">
        <v>8</v>
      </c>
      <c r="J26" s="86" t="s">
        <v>458</v>
      </c>
    </row>
    <row r="27" spans="1:10" x14ac:dyDescent="0.25">
      <c r="A27" s="53">
        <v>25</v>
      </c>
      <c r="B27" s="26" t="s">
        <v>342</v>
      </c>
      <c r="C27" s="27"/>
      <c r="D27" s="1" t="str">
        <f>IF(C27="Да",  MAX($D$3:D26)+1,"")</f>
        <v/>
      </c>
      <c r="E27" s="27">
        <v>121</v>
      </c>
      <c r="F27" s="50">
        <v>60</v>
      </c>
      <c r="G27" s="27" t="s">
        <v>8</v>
      </c>
      <c r="H27" s="50">
        <v>61</v>
      </c>
      <c r="I27" s="27" t="s">
        <v>8</v>
      </c>
      <c r="J27" s="10" t="s">
        <v>448</v>
      </c>
    </row>
    <row r="28" spans="1:10" ht="25.5" x14ac:dyDescent="0.25">
      <c r="A28" s="53">
        <v>26</v>
      </c>
      <c r="B28" s="26" t="s">
        <v>420</v>
      </c>
      <c r="C28" s="27" t="s">
        <v>11</v>
      </c>
      <c r="D28" s="1">
        <f>IF(C28="Да",  MAX($D$3:D27)+1,"")</f>
        <v>21</v>
      </c>
      <c r="E28" s="27">
        <v>114</v>
      </c>
      <c r="F28" s="50">
        <v>48</v>
      </c>
      <c r="G28" s="27" t="s">
        <v>8</v>
      </c>
      <c r="H28" s="50">
        <v>66</v>
      </c>
      <c r="I28" s="27" t="s">
        <v>8</v>
      </c>
      <c r="J28" s="86" t="s">
        <v>458</v>
      </c>
    </row>
    <row r="29" spans="1:10" x14ac:dyDescent="0.25">
      <c r="A29" s="53">
        <v>27</v>
      </c>
      <c r="B29" s="26" t="s">
        <v>289</v>
      </c>
      <c r="C29" s="27"/>
      <c r="D29" s="1" t="str">
        <f>IF(C29="Да",  MAX($D$3:D28)+1,"")</f>
        <v/>
      </c>
      <c r="E29" s="27">
        <v>104</v>
      </c>
      <c r="F29" s="50">
        <v>50</v>
      </c>
      <c r="G29" s="27" t="s">
        <v>8</v>
      </c>
      <c r="H29" s="50">
        <v>54</v>
      </c>
      <c r="I29" s="27" t="s">
        <v>8</v>
      </c>
      <c r="J29" s="10" t="s">
        <v>448</v>
      </c>
    </row>
    <row r="30" spans="1:10" x14ac:dyDescent="0.25">
      <c r="A30" s="53">
        <v>28</v>
      </c>
      <c r="B30" s="26" t="s">
        <v>48</v>
      </c>
      <c r="C30" s="27"/>
      <c r="D30" s="1" t="str">
        <f>IF(C30="Да",  MAX($D$3:D29)+1,"")</f>
        <v/>
      </c>
      <c r="E30" s="27">
        <v>98</v>
      </c>
      <c r="F30" s="50">
        <v>48</v>
      </c>
      <c r="G30" s="27" t="s">
        <v>8</v>
      </c>
      <c r="H30" s="50">
        <v>50</v>
      </c>
      <c r="I30" s="27" t="s">
        <v>8</v>
      </c>
      <c r="J30" s="10" t="s">
        <v>448</v>
      </c>
    </row>
    <row r="31" spans="1:10" ht="25.5" x14ac:dyDescent="0.25">
      <c r="A31" s="53">
        <v>29</v>
      </c>
      <c r="B31" s="26" t="s">
        <v>428</v>
      </c>
      <c r="C31" s="27" t="s">
        <v>11</v>
      </c>
      <c r="D31" s="1">
        <f>IF(C31="Да",  MAX($D$3:D30)+1,"")</f>
        <v>22</v>
      </c>
      <c r="E31" s="27">
        <v>89</v>
      </c>
      <c r="F31" s="50">
        <v>40</v>
      </c>
      <c r="G31" s="27" t="s">
        <v>8</v>
      </c>
      <c r="H31" s="50">
        <v>49</v>
      </c>
      <c r="I31" s="27" t="s">
        <v>8</v>
      </c>
      <c r="J31" s="86" t="s">
        <v>458</v>
      </c>
    </row>
    <row r="32" spans="1:10" x14ac:dyDescent="0.25">
      <c r="B32" s="30"/>
      <c r="C32" s="31"/>
      <c r="D32" s="31"/>
      <c r="E32" s="31"/>
      <c r="F32" s="51"/>
      <c r="G32" s="31"/>
      <c r="H32" s="51"/>
      <c r="I32" s="31"/>
      <c r="J32" s="84"/>
    </row>
  </sheetData>
  <sortState ref="A2:N85">
    <sortCondition ref="J2:J85" customList="В_КОНКУРСЕ,ЗАБРАЛ_ДОК,ПОЛУЧИЛ_ДВОЙКУ,НЕЯВКА"/>
    <sortCondition descending="1" ref="F2:F85"/>
    <sortCondition ref="B2:B85"/>
  </sortState>
  <pageMargins left="0.11811023622047245" right="0.11811023622047245" top="0.74803149606299213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2016-08-22T10:12:30Z</dcterms:modified>
</cp:coreProperties>
</file>